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fc29a008cc98651/Plocha/"/>
    </mc:Choice>
  </mc:AlternateContent>
  <xr:revisionPtr revIDLastSave="11" documentId="8_{7A4973D6-54B0-4F42-9C4C-56C068261CD4}" xr6:coauthVersionLast="47" xr6:coauthVersionMax="47" xr10:uidLastSave="{8F80F3EA-1A16-4EB1-A3FC-AB908F44122E}"/>
  <bookViews>
    <workbookView xWindow="-108" yWindow="-108" windowWidth="23256" windowHeight="12576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fhAJp8tffAxAnG8794WMPVveWaaXz0Fj1qoGL8k0Vw="/>
    </ext>
  </extLst>
</workbook>
</file>

<file path=xl/calcChain.xml><?xml version="1.0" encoding="utf-8"?>
<calcChain xmlns="http://schemas.openxmlformats.org/spreadsheetml/2006/main">
  <c r="G50" i="2" l="1"/>
  <c r="H44" i="2"/>
  <c r="G44" i="2"/>
  <c r="F44" i="2"/>
  <c r="E44" i="2"/>
  <c r="H40" i="2"/>
  <c r="G40" i="2"/>
  <c r="F40" i="2"/>
  <c r="E40" i="2"/>
  <c r="H34" i="2"/>
  <c r="H50" i="2" s="1"/>
  <c r="G34" i="2"/>
  <c r="F34" i="2"/>
  <c r="E34" i="2"/>
  <c r="E50" i="2" s="1"/>
  <c r="H24" i="2"/>
  <c r="G24" i="2"/>
  <c r="F24" i="2"/>
  <c r="E24" i="2"/>
  <c r="H21" i="2"/>
  <c r="G21" i="2"/>
  <c r="F21" i="2"/>
  <c r="E21" i="2"/>
  <c r="H15" i="2"/>
  <c r="G15" i="2"/>
  <c r="F15" i="2"/>
  <c r="E15" i="2"/>
  <c r="H8" i="2"/>
  <c r="H29" i="2" s="1"/>
  <c r="G8" i="2"/>
  <c r="G29" i="2" s="1"/>
  <c r="F8" i="2"/>
  <c r="F29" i="2" s="1"/>
  <c r="E8" i="2"/>
  <c r="E29" i="2" s="1"/>
  <c r="F50" i="2" l="1"/>
  <c r="F51" i="2" s="1"/>
  <c r="G51" i="2"/>
  <c r="H51" i="2"/>
  <c r="E51" i="2"/>
</calcChain>
</file>

<file path=xl/sharedStrings.xml><?xml version="1.0" encoding="utf-8"?>
<sst xmlns="http://schemas.openxmlformats.org/spreadsheetml/2006/main" count="74" uniqueCount="55">
  <si>
    <t>Výdaje</t>
  </si>
  <si>
    <t>Rok 2024</t>
  </si>
  <si>
    <t>Rok 2025</t>
  </si>
  <si>
    <t>účet</t>
  </si>
  <si>
    <t>název účtu</t>
  </si>
  <si>
    <t>zřizovatel</t>
  </si>
  <si>
    <t>kraj</t>
  </si>
  <si>
    <t>č.ř.</t>
  </si>
  <si>
    <t>SU</t>
  </si>
  <si>
    <t>rozpočet</t>
  </si>
  <si>
    <t xml:space="preserve">Spotřební materiál </t>
  </si>
  <si>
    <t xml:space="preserve">Spotřeba energie </t>
  </si>
  <si>
    <t>el. energie</t>
  </si>
  <si>
    <t>plyn</t>
  </si>
  <si>
    <t>vodné, stočné</t>
  </si>
  <si>
    <t xml:space="preserve">Opravy a udržování </t>
  </si>
  <si>
    <t xml:space="preserve">Cestovné </t>
  </si>
  <si>
    <t>Náklady na reprezentaci</t>
  </si>
  <si>
    <t xml:space="preserve">Ostatní služby </t>
  </si>
  <si>
    <t>odpad, revize</t>
  </si>
  <si>
    <t>nájemné</t>
  </si>
  <si>
    <t>účetní agenda</t>
  </si>
  <si>
    <t>ostatní služby (iZUŠ, GDPR, půjč.kostýmů...)</t>
  </si>
  <si>
    <t>52x</t>
  </si>
  <si>
    <t xml:space="preserve">Mzdové náklady </t>
  </si>
  <si>
    <t>hrubé mzdy, dohody</t>
  </si>
  <si>
    <t>ostatní mzdové náklady</t>
  </si>
  <si>
    <t>Jiné ostatní náklady</t>
  </si>
  <si>
    <t>pojištění odpovědnosti a majetku</t>
  </si>
  <si>
    <t>ostatní</t>
  </si>
  <si>
    <t>Odpisy</t>
  </si>
  <si>
    <t>Náklady DDHM</t>
  </si>
  <si>
    <t>VÝDAJE CELKEM</t>
  </si>
  <si>
    <t>Příjmy</t>
  </si>
  <si>
    <t>Výnosy z prodeje služeb</t>
  </si>
  <si>
    <t>úplata za vzdělávání</t>
  </si>
  <si>
    <t>doplňková činnost</t>
  </si>
  <si>
    <t>Výnosy z prodeje materiálu</t>
  </si>
  <si>
    <t>Výnosy z prodeje DNM</t>
  </si>
  <si>
    <t>Výnosy z prodeje DHM</t>
  </si>
  <si>
    <t xml:space="preserve">Čerpání fondů </t>
  </si>
  <si>
    <t>finanční dary</t>
  </si>
  <si>
    <t>rezervní fond</t>
  </si>
  <si>
    <t>fond odměn</t>
  </si>
  <si>
    <t xml:space="preserve">Ostatní výnosy z činnosti </t>
  </si>
  <si>
    <t>příspěvek na neinv. náklady</t>
  </si>
  <si>
    <t>příjem z nájmů</t>
  </si>
  <si>
    <t>ostatní výnosy - půjčovné</t>
  </si>
  <si>
    <t>Úroky</t>
  </si>
  <si>
    <t>Výnosy z nároků na prostředky z rozpočtu ÚSC</t>
  </si>
  <si>
    <t>PŘÍJMY CELKEM</t>
  </si>
  <si>
    <t>VÝSLEDEK HOSPODAŘENÍ</t>
  </si>
  <si>
    <t>V Chrástu dne 4. 11. 2024</t>
  </si>
  <si>
    <t>telefony, bank.popl., poštovní poplatky</t>
  </si>
  <si>
    <t>Návrh rozpočtu ZUŠ Chrást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</si>
</sst>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/>
    <xf numFmtId="0" fontId="11" fillId="0" borderId="8" xfId="0" applyFont="1" applyBorder="1"/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9" xfId="0" applyFont="1" applyBorder="1"/>
    <xf numFmtId="4" fontId="10" fillId="0" borderId="7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3" xfId="0" applyFont="1" applyBorder="1"/>
    <xf numFmtId="4" fontId="10" fillId="0" borderId="8" xfId="0" applyNumberFormat="1" applyFont="1" applyBorder="1" applyAlignment="1">
      <alignment horizontal="right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/>
    <xf numFmtId="0" fontId="12" fillId="0" borderId="15" xfId="0" applyFont="1" applyBorder="1"/>
    <xf numFmtId="4" fontId="8" fillId="0" borderId="14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8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1" fillId="0" borderId="19" xfId="0" applyFont="1" applyBorder="1"/>
    <xf numFmtId="4" fontId="10" fillId="0" borderId="6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2" fillId="0" borderId="0" xfId="0" applyFont="1" applyBorder="1"/>
    <xf numFmtId="4" fontId="8" fillId="0" borderId="4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/>
    </xf>
    <xf numFmtId="0" fontId="10" fillId="0" borderId="9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11" fillId="0" borderId="29" xfId="0" applyFont="1" applyBorder="1"/>
    <xf numFmtId="4" fontId="10" fillId="0" borderId="31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/>
    <xf numFmtId="0" fontId="8" fillId="0" borderId="32" xfId="0" applyFont="1" applyBorder="1"/>
    <xf numFmtId="0" fontId="11" fillId="0" borderId="16" xfId="0" applyFont="1" applyBorder="1"/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4" fontId="10" fillId="0" borderId="39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" fontId="8" fillId="0" borderId="39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right"/>
    </xf>
    <xf numFmtId="0" fontId="12" fillId="0" borderId="7" xfId="0" applyFont="1" applyBorder="1" applyAlignment="1">
      <alignment horizontal="left" vertical="center"/>
    </xf>
    <xf numFmtId="4" fontId="8" fillId="0" borderId="40" xfId="0" applyNumberFormat="1" applyFont="1" applyBorder="1" applyAlignment="1">
      <alignment horizontal="right"/>
    </xf>
    <xf numFmtId="4" fontId="13" fillId="0" borderId="38" xfId="0" applyNumberFormat="1" applyFont="1" applyBorder="1" applyAlignment="1">
      <alignment horizontal="right"/>
    </xf>
    <xf numFmtId="0" fontId="8" fillId="0" borderId="23" xfId="0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0" fontId="8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4" fontId="8" fillId="0" borderId="43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10" fillId="0" borderId="42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0" fontId="8" fillId="0" borderId="14" xfId="0" applyFont="1" applyBorder="1"/>
    <xf numFmtId="4" fontId="13" fillId="0" borderId="0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10" fillId="0" borderId="36" xfId="0" applyFont="1" applyBorder="1" applyAlignment="1">
      <alignment horizontal="left" vertical="center"/>
    </xf>
    <xf numFmtId="0" fontId="11" fillId="0" borderId="30" xfId="0" applyFont="1" applyBorder="1"/>
    <xf numFmtId="4" fontId="10" fillId="0" borderId="44" xfId="0" applyNumberFormat="1" applyFont="1" applyBorder="1" applyAlignment="1">
      <alignment horizontal="right"/>
    </xf>
    <xf numFmtId="4" fontId="10" fillId="0" borderId="30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tabSelected="1" zoomScale="110" zoomScaleNormal="110" workbookViewId="0">
      <selection sqref="A1:H1"/>
    </sheetView>
  </sheetViews>
  <sheetFormatPr defaultColWidth="12.6640625" defaultRowHeight="15" customHeight="1" x14ac:dyDescent="0.25"/>
  <cols>
    <col min="1" max="2" width="4.33203125" style="5" customWidth="1"/>
    <col min="3" max="3" width="4.33203125" customWidth="1"/>
    <col min="4" max="4" width="30.77734375" customWidth="1"/>
    <col min="5" max="8" width="9" customWidth="1"/>
    <col min="9" max="15" width="12.77734375" customWidth="1"/>
    <col min="16" max="24" width="9" customWidth="1"/>
  </cols>
  <sheetData>
    <row r="1" spans="1:24" ht="23.4" customHeight="1" x14ac:dyDescent="0.25">
      <c r="A1" s="8" t="s">
        <v>54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7.8" customHeight="1" x14ac:dyDescent="0.25">
      <c r="A2" s="3"/>
      <c r="B2" s="3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25">
      <c r="A3" s="3"/>
      <c r="B3" s="3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2" customFormat="1" ht="18.75" customHeight="1" x14ac:dyDescent="0.25">
      <c r="A4" s="109" t="s">
        <v>0</v>
      </c>
      <c r="B4" s="7"/>
      <c r="C4" s="7"/>
      <c r="D4" s="7"/>
      <c r="E4" s="9" t="s">
        <v>1</v>
      </c>
      <c r="F4" s="6"/>
      <c r="G4" s="9" t="s">
        <v>2</v>
      </c>
      <c r="H4" s="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12" customFormat="1" ht="12.75" customHeight="1" x14ac:dyDescent="0.2">
      <c r="A5" s="13" t="s">
        <v>7</v>
      </c>
      <c r="B5" s="14" t="s">
        <v>3</v>
      </c>
      <c r="C5" s="15"/>
      <c r="D5" s="16" t="s">
        <v>4</v>
      </c>
      <c r="E5" s="14" t="s">
        <v>5</v>
      </c>
      <c r="F5" s="17" t="s">
        <v>6</v>
      </c>
      <c r="G5" s="14" t="s">
        <v>5</v>
      </c>
      <c r="H5" s="17" t="s">
        <v>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2" customFormat="1" ht="22.5" customHeight="1" x14ac:dyDescent="0.2">
      <c r="A6" s="18"/>
      <c r="B6" s="19" t="s">
        <v>8</v>
      </c>
      <c r="C6" s="20"/>
      <c r="D6" s="21"/>
      <c r="E6" s="22" t="s">
        <v>9</v>
      </c>
      <c r="F6" s="23" t="s">
        <v>9</v>
      </c>
      <c r="G6" s="22" t="s">
        <v>9</v>
      </c>
      <c r="H6" s="23" t="s">
        <v>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12" customFormat="1" ht="15" customHeight="1" x14ac:dyDescent="0.2">
      <c r="A7" s="24">
        <v>1</v>
      </c>
      <c r="B7" s="25">
        <v>501</v>
      </c>
      <c r="C7" s="26" t="s">
        <v>10</v>
      </c>
      <c r="D7" s="27"/>
      <c r="E7" s="28">
        <v>110</v>
      </c>
      <c r="F7" s="29">
        <v>0</v>
      </c>
      <c r="G7" s="28">
        <v>142</v>
      </c>
      <c r="H7" s="29"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12" customFormat="1" ht="15" customHeight="1" x14ac:dyDescent="0.2">
      <c r="A8" s="30">
        <v>2</v>
      </c>
      <c r="B8" s="31">
        <v>502</v>
      </c>
      <c r="C8" s="32" t="s">
        <v>11</v>
      </c>
      <c r="D8" s="33"/>
      <c r="E8" s="29">
        <f t="shared" ref="E8:H8" si="0">SUM(E9:E11)</f>
        <v>104</v>
      </c>
      <c r="F8" s="34">
        <f t="shared" si="0"/>
        <v>0</v>
      </c>
      <c r="G8" s="29">
        <f t="shared" si="0"/>
        <v>92</v>
      </c>
      <c r="H8" s="34">
        <f t="shared" si="0"/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15" customHeight="1" x14ac:dyDescent="0.2">
      <c r="A9" s="35">
        <v>3</v>
      </c>
      <c r="B9" s="36"/>
      <c r="C9" s="37"/>
      <c r="D9" s="38" t="s">
        <v>12</v>
      </c>
      <c r="E9" s="39">
        <v>25</v>
      </c>
      <c r="F9" s="40">
        <v>0</v>
      </c>
      <c r="G9" s="39">
        <v>25</v>
      </c>
      <c r="H9" s="40"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2" customFormat="1" ht="15" customHeight="1" x14ac:dyDescent="0.2">
      <c r="A10" s="35">
        <v>4</v>
      </c>
      <c r="B10" s="36"/>
      <c r="C10" s="37"/>
      <c r="D10" s="38" t="s">
        <v>13</v>
      </c>
      <c r="E10" s="39">
        <v>69</v>
      </c>
      <c r="F10" s="40">
        <v>0</v>
      </c>
      <c r="G10" s="41">
        <v>55</v>
      </c>
      <c r="H10" s="40"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s="12" customFormat="1" ht="15" customHeight="1" x14ac:dyDescent="0.2">
      <c r="A11" s="35">
        <v>5</v>
      </c>
      <c r="B11" s="36"/>
      <c r="C11" s="37"/>
      <c r="D11" s="38" t="s">
        <v>14</v>
      </c>
      <c r="E11" s="39">
        <v>10</v>
      </c>
      <c r="F11" s="40">
        <v>0</v>
      </c>
      <c r="G11" s="39">
        <v>12</v>
      </c>
      <c r="H11" s="40"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12" customFormat="1" ht="15" customHeight="1" x14ac:dyDescent="0.2">
      <c r="A12" s="30">
        <v>6</v>
      </c>
      <c r="B12" s="31">
        <v>511</v>
      </c>
      <c r="C12" s="32" t="s">
        <v>15</v>
      </c>
      <c r="D12" s="33"/>
      <c r="E12" s="29">
        <v>155</v>
      </c>
      <c r="F12" s="42">
        <v>0</v>
      </c>
      <c r="G12" s="29">
        <v>70</v>
      </c>
      <c r="H12" s="42">
        <v>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12" customFormat="1" ht="15" customHeight="1" x14ac:dyDescent="0.2">
      <c r="A13" s="30">
        <v>7</v>
      </c>
      <c r="B13" s="31">
        <v>512</v>
      </c>
      <c r="C13" s="32" t="s">
        <v>16</v>
      </c>
      <c r="D13" s="33"/>
      <c r="E13" s="29">
        <v>10</v>
      </c>
      <c r="F13" s="42">
        <v>0</v>
      </c>
      <c r="G13" s="29">
        <v>15</v>
      </c>
      <c r="H13" s="42"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ht="15" customHeight="1" x14ac:dyDescent="0.2">
      <c r="A14" s="30">
        <v>8</v>
      </c>
      <c r="B14" s="31">
        <v>513</v>
      </c>
      <c r="C14" s="32" t="s">
        <v>17</v>
      </c>
      <c r="D14" s="33"/>
      <c r="E14" s="29">
        <v>10</v>
      </c>
      <c r="F14" s="42">
        <v>0</v>
      </c>
      <c r="G14" s="29">
        <v>13</v>
      </c>
      <c r="H14" s="42"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12" customFormat="1" ht="15" customHeight="1" x14ac:dyDescent="0.2">
      <c r="A15" s="30">
        <v>9</v>
      </c>
      <c r="B15" s="31">
        <v>518</v>
      </c>
      <c r="C15" s="32" t="s">
        <v>18</v>
      </c>
      <c r="D15" s="33"/>
      <c r="E15" s="29">
        <f t="shared" ref="E15:H15" si="1">SUM(E16:E20)</f>
        <v>300</v>
      </c>
      <c r="F15" s="29">
        <f t="shared" si="1"/>
        <v>0</v>
      </c>
      <c r="G15" s="29">
        <f t="shared" si="1"/>
        <v>348</v>
      </c>
      <c r="H15" s="29">
        <f t="shared" si="1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2" customFormat="1" ht="15" customHeight="1" x14ac:dyDescent="0.2">
      <c r="A16" s="35">
        <v>10</v>
      </c>
      <c r="B16" s="36"/>
      <c r="C16" s="37"/>
      <c r="D16" s="38" t="s">
        <v>53</v>
      </c>
      <c r="E16" s="39">
        <v>35</v>
      </c>
      <c r="F16" s="40">
        <v>0</v>
      </c>
      <c r="G16" s="39">
        <v>41</v>
      </c>
      <c r="H16" s="40"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12" customFormat="1" ht="15" customHeight="1" x14ac:dyDescent="0.2">
      <c r="A17" s="35">
        <v>11</v>
      </c>
      <c r="B17" s="36"/>
      <c r="C17" s="37"/>
      <c r="D17" s="38" t="s">
        <v>19</v>
      </c>
      <c r="E17" s="39">
        <v>5</v>
      </c>
      <c r="F17" s="40">
        <v>0</v>
      </c>
      <c r="G17" s="39">
        <v>7</v>
      </c>
      <c r="H17" s="40"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2" customFormat="1" ht="15" customHeight="1" x14ac:dyDescent="0.2">
      <c r="A18" s="35">
        <v>12</v>
      </c>
      <c r="B18" s="36"/>
      <c r="C18" s="37"/>
      <c r="D18" s="38" t="s">
        <v>20</v>
      </c>
      <c r="E18" s="39">
        <v>36</v>
      </c>
      <c r="F18" s="40">
        <v>0</v>
      </c>
      <c r="G18" s="39">
        <v>70</v>
      </c>
      <c r="H18" s="40"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s="12" customFormat="1" ht="15" customHeight="1" x14ac:dyDescent="0.2">
      <c r="A19" s="35">
        <v>13</v>
      </c>
      <c r="B19" s="36"/>
      <c r="C19" s="37"/>
      <c r="D19" s="38" t="s">
        <v>21</v>
      </c>
      <c r="E19" s="39">
        <v>54</v>
      </c>
      <c r="F19" s="40">
        <v>0</v>
      </c>
      <c r="G19" s="39">
        <v>60</v>
      </c>
      <c r="H19" s="40"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s="12" customFormat="1" ht="15" customHeight="1" x14ac:dyDescent="0.2">
      <c r="A20" s="35">
        <v>14</v>
      </c>
      <c r="B20" s="36"/>
      <c r="C20" s="37"/>
      <c r="D20" s="38" t="s">
        <v>22</v>
      </c>
      <c r="E20" s="39">
        <v>170</v>
      </c>
      <c r="F20" s="40">
        <v>0</v>
      </c>
      <c r="G20" s="39">
        <v>170</v>
      </c>
      <c r="H20" s="40"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s="12" customFormat="1" ht="15" customHeight="1" x14ac:dyDescent="0.2">
      <c r="A21" s="43">
        <v>15</v>
      </c>
      <c r="B21" s="44" t="s">
        <v>23</v>
      </c>
      <c r="C21" s="45" t="s">
        <v>24</v>
      </c>
      <c r="D21" s="46"/>
      <c r="E21" s="47">
        <f t="shared" ref="E21:H21" si="2">SUM(E22+E23)</f>
        <v>210</v>
      </c>
      <c r="F21" s="48">
        <f t="shared" si="2"/>
        <v>10434.34</v>
      </c>
      <c r="G21" s="47">
        <f t="shared" si="2"/>
        <v>295</v>
      </c>
      <c r="H21" s="48">
        <f t="shared" si="2"/>
        <v>10434.34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12" customFormat="1" ht="15" customHeight="1" x14ac:dyDescent="0.2">
      <c r="A22" s="43">
        <v>16</v>
      </c>
      <c r="B22" s="49"/>
      <c r="C22" s="50"/>
      <c r="D22" s="51" t="s">
        <v>25</v>
      </c>
      <c r="E22" s="52">
        <v>112</v>
      </c>
      <c r="F22" s="52">
        <v>7734.55</v>
      </c>
      <c r="G22" s="52">
        <v>200</v>
      </c>
      <c r="H22" s="52">
        <v>7734.55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12" customFormat="1" ht="15" customHeight="1" x14ac:dyDescent="0.2">
      <c r="A23" s="24">
        <v>17</v>
      </c>
      <c r="B23" s="53"/>
      <c r="C23" s="50"/>
      <c r="D23" s="51" t="s">
        <v>26</v>
      </c>
      <c r="E23" s="54">
        <v>98</v>
      </c>
      <c r="F23" s="54">
        <v>2699.79</v>
      </c>
      <c r="G23" s="54">
        <v>95</v>
      </c>
      <c r="H23" s="54">
        <v>2699.79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12" customFormat="1" ht="15" customHeight="1" x14ac:dyDescent="0.2">
      <c r="A24" s="24">
        <v>18</v>
      </c>
      <c r="B24" s="55">
        <v>549</v>
      </c>
      <c r="C24" s="45" t="s">
        <v>27</v>
      </c>
      <c r="D24" s="46"/>
      <c r="E24" s="56">
        <f t="shared" ref="E24:H24" si="3">SUM(E25:E26)</f>
        <v>15</v>
      </c>
      <c r="F24" s="34">
        <f t="shared" si="3"/>
        <v>0</v>
      </c>
      <c r="G24" s="56">
        <f t="shared" si="3"/>
        <v>15</v>
      </c>
      <c r="H24" s="34">
        <f t="shared" si="3"/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12" customFormat="1" ht="15" customHeight="1" x14ac:dyDescent="0.2">
      <c r="A25" s="35">
        <v>19</v>
      </c>
      <c r="B25" s="36"/>
      <c r="C25" s="37"/>
      <c r="D25" s="38" t="s">
        <v>28</v>
      </c>
      <c r="E25" s="39">
        <v>11</v>
      </c>
      <c r="F25" s="40">
        <v>0</v>
      </c>
      <c r="G25" s="39">
        <v>11</v>
      </c>
      <c r="H25" s="40">
        <v>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2" customFormat="1" ht="15" customHeight="1" x14ac:dyDescent="0.2">
      <c r="A26" s="35">
        <v>20</v>
      </c>
      <c r="B26" s="36"/>
      <c r="C26" s="37"/>
      <c r="D26" s="38" t="s">
        <v>29</v>
      </c>
      <c r="E26" s="39">
        <v>4</v>
      </c>
      <c r="F26" s="40">
        <v>0</v>
      </c>
      <c r="G26" s="39">
        <v>4</v>
      </c>
      <c r="H26" s="40"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2" customFormat="1" ht="15" customHeight="1" x14ac:dyDescent="0.2">
      <c r="A27" s="30">
        <v>21</v>
      </c>
      <c r="B27" s="31">
        <v>551</v>
      </c>
      <c r="C27" s="32" t="s">
        <v>30</v>
      </c>
      <c r="D27" s="33"/>
      <c r="E27" s="29">
        <v>15</v>
      </c>
      <c r="F27" s="42">
        <v>0</v>
      </c>
      <c r="G27" s="29">
        <v>15</v>
      </c>
      <c r="H27" s="42"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2" customFormat="1" ht="15" customHeight="1" x14ac:dyDescent="0.2">
      <c r="A28" s="24">
        <v>22</v>
      </c>
      <c r="B28" s="53">
        <v>558</v>
      </c>
      <c r="C28" s="57" t="s">
        <v>31</v>
      </c>
      <c r="D28" s="27"/>
      <c r="E28" s="34">
        <v>200</v>
      </c>
      <c r="F28" s="56">
        <v>8.15</v>
      </c>
      <c r="G28" s="34">
        <v>50</v>
      </c>
      <c r="H28" s="56">
        <v>8.15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12" customFormat="1" ht="14.25" customHeight="1" x14ac:dyDescent="0.2">
      <c r="A29" s="58">
        <v>23</v>
      </c>
      <c r="B29" s="59"/>
      <c r="C29" s="60" t="s">
        <v>32</v>
      </c>
      <c r="D29" s="61"/>
      <c r="E29" s="62">
        <f t="shared" ref="E29:H29" si="4">SUM(E7+E8+E12+E13+E14+E15+E21+E24+E27+E28)</f>
        <v>1129</v>
      </c>
      <c r="F29" s="62">
        <f t="shared" si="4"/>
        <v>10442.49</v>
      </c>
      <c r="G29" s="62">
        <f t="shared" si="4"/>
        <v>1055</v>
      </c>
      <c r="H29" s="62">
        <f t="shared" si="4"/>
        <v>10442.49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12" customFormat="1" ht="20.25" customHeight="1" x14ac:dyDescent="0.2">
      <c r="A30" s="63"/>
      <c r="B30" s="63"/>
      <c r="C30" s="6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12" customFormat="1" ht="20.25" customHeight="1" x14ac:dyDescent="0.25">
      <c r="A31" s="110" t="s">
        <v>33</v>
      </c>
      <c r="B31" s="111"/>
      <c r="C31" s="111"/>
      <c r="D31" s="111"/>
      <c r="E31" s="9" t="s">
        <v>1</v>
      </c>
      <c r="F31" s="6"/>
      <c r="G31" s="9" t="s">
        <v>2</v>
      </c>
      <c r="H31" s="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12" customFormat="1" ht="12.75" customHeight="1" x14ac:dyDescent="0.2">
      <c r="A32" s="13" t="s">
        <v>7</v>
      </c>
      <c r="B32" s="14" t="s">
        <v>3</v>
      </c>
      <c r="C32" s="66"/>
      <c r="D32" s="16" t="s">
        <v>4</v>
      </c>
      <c r="E32" s="14" t="s">
        <v>5</v>
      </c>
      <c r="F32" s="17" t="s">
        <v>6</v>
      </c>
      <c r="G32" s="14" t="s">
        <v>5</v>
      </c>
      <c r="H32" s="17" t="s">
        <v>6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2" customFormat="1" ht="23.25" customHeight="1" x14ac:dyDescent="0.2">
      <c r="A33" s="18"/>
      <c r="B33" s="36" t="s">
        <v>8</v>
      </c>
      <c r="C33" s="37"/>
      <c r="D33" s="67"/>
      <c r="E33" s="68" t="s">
        <v>9</v>
      </c>
      <c r="F33" s="69" t="s">
        <v>9</v>
      </c>
      <c r="G33" s="68" t="s">
        <v>9</v>
      </c>
      <c r="H33" s="69" t="s">
        <v>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12" customFormat="1" ht="15" customHeight="1" x14ac:dyDescent="0.2">
      <c r="A34" s="70">
        <v>24</v>
      </c>
      <c r="B34" s="71">
        <v>602</v>
      </c>
      <c r="C34" s="72" t="s">
        <v>34</v>
      </c>
      <c r="D34" s="33"/>
      <c r="E34" s="73">
        <f t="shared" ref="E34:H34" si="5">SUM(E35:E36)</f>
        <v>699</v>
      </c>
      <c r="F34" s="73">
        <f t="shared" si="5"/>
        <v>0</v>
      </c>
      <c r="G34" s="74">
        <f t="shared" si="5"/>
        <v>821</v>
      </c>
      <c r="H34" s="73">
        <f t="shared" si="5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 ht="15" customHeight="1" x14ac:dyDescent="0.2">
      <c r="A35" s="43">
        <v>25</v>
      </c>
      <c r="B35" s="49"/>
      <c r="C35" s="75"/>
      <c r="D35" s="76" t="s">
        <v>35</v>
      </c>
      <c r="E35" s="77">
        <v>599</v>
      </c>
      <c r="F35" s="77">
        <v>0</v>
      </c>
      <c r="G35" s="78">
        <v>604</v>
      </c>
      <c r="H35" s="77"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15" customHeight="1" x14ac:dyDescent="0.2">
      <c r="A36" s="24">
        <v>26</v>
      </c>
      <c r="B36" s="53"/>
      <c r="C36" s="75"/>
      <c r="D36" s="79" t="s">
        <v>36</v>
      </c>
      <c r="E36" s="80">
        <v>100</v>
      </c>
      <c r="F36" s="80">
        <v>0</v>
      </c>
      <c r="G36" s="81">
        <v>217</v>
      </c>
      <c r="H36" s="80"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2" customFormat="1" ht="15" customHeight="1" x14ac:dyDescent="0.2">
      <c r="A37" s="82">
        <v>27</v>
      </c>
      <c r="B37" s="25">
        <v>644</v>
      </c>
      <c r="C37" s="32" t="s">
        <v>37</v>
      </c>
      <c r="D37" s="33"/>
      <c r="E37" s="83">
        <v>0</v>
      </c>
      <c r="F37" s="83">
        <v>0</v>
      </c>
      <c r="G37" s="84">
        <v>0</v>
      </c>
      <c r="H37" s="83">
        <v>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12" customFormat="1" ht="15" customHeight="1" x14ac:dyDescent="0.2">
      <c r="A38" s="85">
        <v>28</v>
      </c>
      <c r="B38" s="31">
        <v>645</v>
      </c>
      <c r="C38" s="32" t="s">
        <v>38</v>
      </c>
      <c r="D38" s="33"/>
      <c r="E38" s="86">
        <v>0</v>
      </c>
      <c r="F38" s="86">
        <v>0</v>
      </c>
      <c r="G38" s="87">
        <v>0</v>
      </c>
      <c r="H38" s="86">
        <v>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12" customFormat="1" ht="15" customHeight="1" x14ac:dyDescent="0.2">
      <c r="A39" s="88">
        <v>29</v>
      </c>
      <c r="B39" s="89">
        <v>646</v>
      </c>
      <c r="C39" s="90" t="s">
        <v>39</v>
      </c>
      <c r="D39" s="65"/>
      <c r="E39" s="91">
        <v>0</v>
      </c>
      <c r="F39" s="91">
        <v>0</v>
      </c>
      <c r="G39" s="92">
        <v>0</v>
      </c>
      <c r="H39" s="91">
        <v>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12" customFormat="1" ht="15" customHeight="1" x14ac:dyDescent="0.2">
      <c r="A40" s="30">
        <v>30</v>
      </c>
      <c r="B40" s="31">
        <v>648</v>
      </c>
      <c r="C40" s="32" t="s">
        <v>40</v>
      </c>
      <c r="D40" s="33"/>
      <c r="E40" s="93">
        <f t="shared" ref="E40:H40" si="6">SUM(E41:E43)</f>
        <v>200</v>
      </c>
      <c r="F40" s="93">
        <f t="shared" si="6"/>
        <v>0</v>
      </c>
      <c r="G40" s="94">
        <f t="shared" si="6"/>
        <v>0</v>
      </c>
      <c r="H40" s="93">
        <f t="shared" si="6"/>
        <v>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s="12" customFormat="1" ht="15" customHeight="1" x14ac:dyDescent="0.2">
      <c r="A41" s="43">
        <v>31</v>
      </c>
      <c r="B41" s="36"/>
      <c r="C41" s="95"/>
      <c r="D41" s="51" t="s">
        <v>41</v>
      </c>
      <c r="E41" s="91">
        <v>0</v>
      </c>
      <c r="F41" s="91">
        <v>0</v>
      </c>
      <c r="G41" s="92">
        <v>0</v>
      </c>
      <c r="H41" s="91"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12" customFormat="1" ht="15" customHeight="1" x14ac:dyDescent="0.2">
      <c r="A42" s="35">
        <v>32</v>
      </c>
      <c r="B42" s="36"/>
      <c r="C42" s="95"/>
      <c r="D42" s="51" t="s">
        <v>42</v>
      </c>
      <c r="E42" s="91">
        <v>200</v>
      </c>
      <c r="F42" s="91">
        <v>0</v>
      </c>
      <c r="G42" s="92">
        <v>0</v>
      </c>
      <c r="H42" s="91">
        <v>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12" customFormat="1" ht="15" customHeight="1" x14ac:dyDescent="0.2">
      <c r="A43" s="35">
        <v>33</v>
      </c>
      <c r="B43" s="36"/>
      <c r="C43" s="95"/>
      <c r="D43" s="51" t="s">
        <v>43</v>
      </c>
      <c r="E43" s="91">
        <v>0</v>
      </c>
      <c r="F43" s="91">
        <v>0</v>
      </c>
      <c r="G43" s="92">
        <v>0</v>
      </c>
      <c r="H43" s="91">
        <v>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12" customFormat="1" ht="15" customHeight="1" x14ac:dyDescent="0.2">
      <c r="A44" s="30">
        <v>34</v>
      </c>
      <c r="B44" s="31">
        <v>649</v>
      </c>
      <c r="C44" s="32" t="s">
        <v>44</v>
      </c>
      <c r="D44" s="33"/>
      <c r="E44" s="93">
        <f t="shared" ref="E44:H44" si="7">SUM(E45:E47)</f>
        <v>15</v>
      </c>
      <c r="F44" s="93">
        <f t="shared" si="7"/>
        <v>0</v>
      </c>
      <c r="G44" s="94">
        <f t="shared" si="7"/>
        <v>19</v>
      </c>
      <c r="H44" s="93">
        <f t="shared" si="7"/>
        <v>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12" customFormat="1" ht="15" customHeight="1" x14ac:dyDescent="0.2">
      <c r="A45" s="35">
        <v>35</v>
      </c>
      <c r="B45" s="36"/>
      <c r="C45" s="95"/>
      <c r="D45" s="51" t="s">
        <v>45</v>
      </c>
      <c r="E45" s="91">
        <v>0</v>
      </c>
      <c r="F45" s="91">
        <v>0</v>
      </c>
      <c r="G45" s="92">
        <v>0</v>
      </c>
      <c r="H45" s="91"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s="12" customFormat="1" ht="15" customHeight="1" x14ac:dyDescent="0.2">
      <c r="A46" s="35">
        <v>36</v>
      </c>
      <c r="B46" s="36"/>
      <c r="C46" s="95"/>
      <c r="D46" s="51" t="s">
        <v>46</v>
      </c>
      <c r="E46" s="91">
        <v>0</v>
      </c>
      <c r="F46" s="91">
        <v>0</v>
      </c>
      <c r="G46" s="92">
        <v>0</v>
      </c>
      <c r="H46" s="91"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s="12" customFormat="1" ht="15" customHeight="1" x14ac:dyDescent="0.2">
      <c r="A47" s="35">
        <v>37</v>
      </c>
      <c r="B47" s="36"/>
      <c r="C47" s="95"/>
      <c r="D47" s="51" t="s">
        <v>47</v>
      </c>
      <c r="E47" s="91">
        <v>15</v>
      </c>
      <c r="F47" s="91">
        <v>0</v>
      </c>
      <c r="G47" s="96">
        <v>19</v>
      </c>
      <c r="H47" s="91"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12" customFormat="1" ht="15" customHeight="1" x14ac:dyDescent="0.2">
      <c r="A48" s="30">
        <v>38</v>
      </c>
      <c r="B48" s="31">
        <v>662</v>
      </c>
      <c r="C48" s="32" t="s">
        <v>48</v>
      </c>
      <c r="D48" s="33"/>
      <c r="E48" s="93">
        <v>0</v>
      </c>
      <c r="F48" s="86">
        <v>0</v>
      </c>
      <c r="G48" s="94">
        <v>0</v>
      </c>
      <c r="H48" s="86">
        <v>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12" customFormat="1" ht="15" customHeight="1" x14ac:dyDescent="0.2">
      <c r="A49" s="30">
        <v>39</v>
      </c>
      <c r="B49" s="31">
        <v>672</v>
      </c>
      <c r="C49" s="32" t="s">
        <v>49</v>
      </c>
      <c r="D49" s="33"/>
      <c r="E49" s="93">
        <v>215</v>
      </c>
      <c r="F49" s="93">
        <v>10442.49</v>
      </c>
      <c r="G49" s="94">
        <v>215</v>
      </c>
      <c r="H49" s="93">
        <v>10442.49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12" customFormat="1" ht="14.25" customHeight="1" x14ac:dyDescent="0.2">
      <c r="A50" s="43">
        <v>40</v>
      </c>
      <c r="B50" s="97"/>
      <c r="C50" s="98" t="s">
        <v>50</v>
      </c>
      <c r="D50" s="33"/>
      <c r="E50" s="93">
        <f t="shared" ref="E50:H50" si="8">SUM(E34+E37+E38+E39+E40+E44+E48+E49)</f>
        <v>1129</v>
      </c>
      <c r="F50" s="93">
        <f t="shared" si="8"/>
        <v>10442.49</v>
      </c>
      <c r="G50" s="94">
        <f>SUM(G34+G37+G38+G39+G40+G44+G48+G49)</f>
        <v>1055</v>
      </c>
      <c r="H50" s="93">
        <f t="shared" si="8"/>
        <v>10442.49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2" customFormat="1" ht="15" customHeight="1" x14ac:dyDescent="0.2">
      <c r="A51" s="99">
        <v>41</v>
      </c>
      <c r="B51" s="100"/>
      <c r="C51" s="101" t="s">
        <v>51</v>
      </c>
      <c r="D51" s="102"/>
      <c r="E51" s="103">
        <f t="shared" ref="E51:H51" si="9">E50-E29</f>
        <v>0</v>
      </c>
      <c r="F51" s="103">
        <f t="shared" si="9"/>
        <v>0</v>
      </c>
      <c r="G51" s="104">
        <f t="shared" si="9"/>
        <v>0</v>
      </c>
      <c r="H51" s="103">
        <f t="shared" si="9"/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2" customFormat="1" ht="15" customHeight="1" x14ac:dyDescent="0.2">
      <c r="A52" s="105"/>
      <c r="B52" s="106"/>
      <c r="C52" s="107"/>
      <c r="D52" s="107"/>
      <c r="E52" s="108"/>
      <c r="F52" s="108"/>
      <c r="G52" s="108"/>
      <c r="H52" s="108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s="12" customFormat="1" ht="15" customHeight="1" x14ac:dyDescent="0.2">
      <c r="A53" s="106"/>
      <c r="B53" s="10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2" customFormat="1" ht="15" customHeight="1" x14ac:dyDescent="0.25">
      <c r="A54" s="10" t="s">
        <v>52</v>
      </c>
      <c r="B54" s="10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2" customHeight="1" x14ac:dyDescent="0.25">
      <c r="A55" s="4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" customHeight="1" x14ac:dyDescent="0.25">
      <c r="A56" s="4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" customHeight="1" x14ac:dyDescent="0.25">
      <c r="A57" s="4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" customHeight="1" x14ac:dyDescent="0.25">
      <c r="A58" s="4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" customHeight="1" x14ac:dyDescent="0.25">
      <c r="A59" s="4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" customHeight="1" x14ac:dyDescent="0.25">
      <c r="A60" s="4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" customHeight="1" x14ac:dyDescent="0.25">
      <c r="A61" s="4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" customHeight="1" x14ac:dyDescent="0.25">
      <c r="A62" s="4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" customHeight="1" x14ac:dyDescent="0.25">
      <c r="A63" s="4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" customHeight="1" x14ac:dyDescent="0.25">
      <c r="A64" s="4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" customHeight="1" x14ac:dyDescent="0.25">
      <c r="A65" s="4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" customHeight="1" x14ac:dyDescent="0.25">
      <c r="A66" s="4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" customHeight="1" x14ac:dyDescent="0.25">
      <c r="A67" s="4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" customHeight="1" x14ac:dyDescent="0.25">
      <c r="A68" s="4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" customHeight="1" x14ac:dyDescent="0.25">
      <c r="A69" s="4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" customHeight="1" x14ac:dyDescent="0.25">
      <c r="A70" s="4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" customHeight="1" x14ac:dyDescent="0.25">
      <c r="A71" s="4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" customHeight="1" x14ac:dyDescent="0.25">
      <c r="A72" s="4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" customHeight="1" x14ac:dyDescent="0.25">
      <c r="A73" s="4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" customHeight="1" x14ac:dyDescent="0.25">
      <c r="A74" s="4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 x14ac:dyDescent="0.25">
      <c r="A75" s="4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" customHeight="1" x14ac:dyDescent="0.25">
      <c r="A76" s="4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" customHeight="1" x14ac:dyDescent="0.25">
      <c r="A77" s="4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" customHeight="1" x14ac:dyDescent="0.25">
      <c r="A78" s="4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" customHeight="1" x14ac:dyDescent="0.25">
      <c r="A79" s="4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" customHeight="1" x14ac:dyDescent="0.25">
      <c r="A80" s="4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" customHeight="1" x14ac:dyDescent="0.25">
      <c r="A81" s="4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" customHeight="1" x14ac:dyDescent="0.25">
      <c r="A82" s="4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" customHeight="1" x14ac:dyDescent="0.25">
      <c r="A83" s="4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 x14ac:dyDescent="0.25">
      <c r="A84" s="4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" customHeight="1" x14ac:dyDescent="0.25">
      <c r="A85" s="4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" customHeight="1" x14ac:dyDescent="0.25">
      <c r="A86" s="4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 x14ac:dyDescent="0.25">
      <c r="A87" s="4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 x14ac:dyDescent="0.25">
      <c r="A88" s="4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 x14ac:dyDescent="0.25">
      <c r="A89" s="4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 x14ac:dyDescent="0.25">
      <c r="A90" s="4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 x14ac:dyDescent="0.25">
      <c r="A91" s="4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 x14ac:dyDescent="0.25">
      <c r="A92" s="4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 x14ac:dyDescent="0.25">
      <c r="A93" s="4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 x14ac:dyDescent="0.25">
      <c r="A94" s="4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 x14ac:dyDescent="0.25">
      <c r="A95" s="4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 x14ac:dyDescent="0.25">
      <c r="A96" s="4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 x14ac:dyDescent="0.25">
      <c r="A97" s="4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 x14ac:dyDescent="0.25">
      <c r="A98" s="4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 x14ac:dyDescent="0.25">
      <c r="A99" s="4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 x14ac:dyDescent="0.25">
      <c r="A100" s="4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 x14ac:dyDescent="0.25">
      <c r="A101" s="4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 x14ac:dyDescent="0.25">
      <c r="A102" s="4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 x14ac:dyDescent="0.25">
      <c r="A103" s="4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 x14ac:dyDescent="0.25">
      <c r="A104" s="4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 x14ac:dyDescent="0.25">
      <c r="A105" s="4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 x14ac:dyDescent="0.25">
      <c r="A106" s="4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 x14ac:dyDescent="0.25">
      <c r="A107" s="4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 x14ac:dyDescent="0.25">
      <c r="A108" s="4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 x14ac:dyDescent="0.25">
      <c r="A109" s="4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 x14ac:dyDescent="0.25">
      <c r="A110" s="4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 x14ac:dyDescent="0.25">
      <c r="A111" s="4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 x14ac:dyDescent="0.25">
      <c r="A112" s="4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 x14ac:dyDescent="0.25">
      <c r="A113" s="4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 x14ac:dyDescent="0.25">
      <c r="A114" s="4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 x14ac:dyDescent="0.25">
      <c r="A115" s="4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 x14ac:dyDescent="0.25">
      <c r="A116" s="4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 x14ac:dyDescent="0.25">
      <c r="A117" s="4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 x14ac:dyDescent="0.25">
      <c r="A118" s="4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 x14ac:dyDescent="0.25">
      <c r="A119" s="4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 x14ac:dyDescent="0.25">
      <c r="A120" s="4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 x14ac:dyDescent="0.25">
      <c r="A121" s="4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 x14ac:dyDescent="0.25">
      <c r="A122" s="4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 x14ac:dyDescent="0.25">
      <c r="A123" s="4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 x14ac:dyDescent="0.25">
      <c r="A124" s="4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 x14ac:dyDescent="0.25">
      <c r="A125" s="4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 x14ac:dyDescent="0.25">
      <c r="A126" s="4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 x14ac:dyDescent="0.25">
      <c r="A127" s="4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 x14ac:dyDescent="0.25">
      <c r="A128" s="4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 x14ac:dyDescent="0.25">
      <c r="A129" s="4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 x14ac:dyDescent="0.25">
      <c r="A130" s="4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 x14ac:dyDescent="0.25">
      <c r="A131" s="4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 x14ac:dyDescent="0.25">
      <c r="A132" s="4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 x14ac:dyDescent="0.25">
      <c r="A133" s="4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 x14ac:dyDescent="0.25">
      <c r="A134" s="4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 x14ac:dyDescent="0.25">
      <c r="A135" s="4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 x14ac:dyDescent="0.25">
      <c r="A136" s="4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 x14ac:dyDescent="0.25">
      <c r="A137" s="4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 x14ac:dyDescent="0.25">
      <c r="A138" s="4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 x14ac:dyDescent="0.25">
      <c r="A139" s="4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 x14ac:dyDescent="0.25">
      <c r="A140" s="4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 x14ac:dyDescent="0.25">
      <c r="A141" s="4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 x14ac:dyDescent="0.25">
      <c r="A142" s="4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 x14ac:dyDescent="0.25">
      <c r="A143" s="4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 x14ac:dyDescent="0.25">
      <c r="A144" s="4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 x14ac:dyDescent="0.25">
      <c r="A145" s="4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 x14ac:dyDescent="0.25">
      <c r="A146" s="4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 x14ac:dyDescent="0.25">
      <c r="A147" s="4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 x14ac:dyDescent="0.25">
      <c r="A148" s="4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 x14ac:dyDescent="0.25">
      <c r="A149" s="4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 x14ac:dyDescent="0.25">
      <c r="A150" s="4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 x14ac:dyDescent="0.25">
      <c r="A151" s="4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 x14ac:dyDescent="0.25">
      <c r="A152" s="4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 x14ac:dyDescent="0.25">
      <c r="A153" s="4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 x14ac:dyDescent="0.25">
      <c r="A154" s="4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 x14ac:dyDescent="0.25">
      <c r="A155" s="4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 x14ac:dyDescent="0.25">
      <c r="A156" s="4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 x14ac:dyDescent="0.25">
      <c r="A157" s="4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 x14ac:dyDescent="0.25">
      <c r="A158" s="4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 x14ac:dyDescent="0.25">
      <c r="A159" s="4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 x14ac:dyDescent="0.25">
      <c r="A160" s="4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 x14ac:dyDescent="0.25">
      <c r="A161" s="4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 x14ac:dyDescent="0.25">
      <c r="A162" s="4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 x14ac:dyDescent="0.25">
      <c r="A163" s="4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 x14ac:dyDescent="0.25">
      <c r="A164" s="4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 x14ac:dyDescent="0.25">
      <c r="A165" s="4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 x14ac:dyDescent="0.25">
      <c r="A166" s="4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 x14ac:dyDescent="0.25">
      <c r="A167" s="4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 x14ac:dyDescent="0.25">
      <c r="A168" s="4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 x14ac:dyDescent="0.25">
      <c r="A169" s="4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 x14ac:dyDescent="0.25">
      <c r="A170" s="4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 x14ac:dyDescent="0.25">
      <c r="A171" s="4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 x14ac:dyDescent="0.25">
      <c r="A172" s="4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 x14ac:dyDescent="0.25">
      <c r="A173" s="4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 x14ac:dyDescent="0.25">
      <c r="A174" s="4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 x14ac:dyDescent="0.25">
      <c r="A175" s="4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 x14ac:dyDescent="0.25">
      <c r="A176" s="4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 x14ac:dyDescent="0.25">
      <c r="A177" s="4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 x14ac:dyDescent="0.25">
      <c r="A178" s="4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 x14ac:dyDescent="0.25">
      <c r="A179" s="4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 x14ac:dyDescent="0.25">
      <c r="A180" s="4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 x14ac:dyDescent="0.25">
      <c r="A181" s="4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 x14ac:dyDescent="0.25">
      <c r="A182" s="4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 x14ac:dyDescent="0.25">
      <c r="A183" s="4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 x14ac:dyDescent="0.25">
      <c r="A184" s="4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 x14ac:dyDescent="0.25">
      <c r="A185" s="4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 x14ac:dyDescent="0.25">
      <c r="A186" s="4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 x14ac:dyDescent="0.25">
      <c r="A187" s="4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 x14ac:dyDescent="0.25">
      <c r="A188" s="4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 x14ac:dyDescent="0.25">
      <c r="A189" s="4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 x14ac:dyDescent="0.25">
      <c r="A190" s="4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 x14ac:dyDescent="0.25">
      <c r="A191" s="4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 x14ac:dyDescent="0.25">
      <c r="A192" s="4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 x14ac:dyDescent="0.25">
      <c r="A193" s="4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 x14ac:dyDescent="0.25">
      <c r="A194" s="4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 x14ac:dyDescent="0.25">
      <c r="A195" s="4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 x14ac:dyDescent="0.25">
      <c r="A196" s="4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 x14ac:dyDescent="0.25">
      <c r="A197" s="4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 x14ac:dyDescent="0.25">
      <c r="A198" s="4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 x14ac:dyDescent="0.25">
      <c r="A199" s="4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 x14ac:dyDescent="0.25">
      <c r="A200" s="4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 x14ac:dyDescent="0.25">
      <c r="A201" s="4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 x14ac:dyDescent="0.25">
      <c r="A202" s="4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 x14ac:dyDescent="0.25">
      <c r="A203" s="4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 x14ac:dyDescent="0.25">
      <c r="A204" s="4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 x14ac:dyDescent="0.25">
      <c r="A205" s="4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 x14ac:dyDescent="0.25">
      <c r="A206" s="4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 x14ac:dyDescent="0.25">
      <c r="A207" s="4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 x14ac:dyDescent="0.25">
      <c r="A208" s="4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 x14ac:dyDescent="0.25">
      <c r="A209" s="4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 x14ac:dyDescent="0.25">
      <c r="A210" s="4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 x14ac:dyDescent="0.25">
      <c r="A211" s="4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 x14ac:dyDescent="0.25">
      <c r="A212" s="4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 x14ac:dyDescent="0.25">
      <c r="A213" s="4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 x14ac:dyDescent="0.25">
      <c r="A214" s="4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 x14ac:dyDescent="0.25">
      <c r="A215" s="4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 x14ac:dyDescent="0.25">
      <c r="A216" s="4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 x14ac:dyDescent="0.25">
      <c r="A217" s="4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 x14ac:dyDescent="0.25">
      <c r="A218" s="4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 x14ac:dyDescent="0.25">
      <c r="A219" s="4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 x14ac:dyDescent="0.25">
      <c r="A220" s="4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 x14ac:dyDescent="0.25">
      <c r="A221" s="4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 x14ac:dyDescent="0.25">
      <c r="A222" s="4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 x14ac:dyDescent="0.25">
      <c r="A223" s="4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 x14ac:dyDescent="0.25">
      <c r="A224" s="4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 x14ac:dyDescent="0.25">
      <c r="A225" s="4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 x14ac:dyDescent="0.25">
      <c r="A226" s="4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 x14ac:dyDescent="0.25">
      <c r="A227" s="4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 x14ac:dyDescent="0.25">
      <c r="A228" s="4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 x14ac:dyDescent="0.25">
      <c r="A229" s="4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 x14ac:dyDescent="0.25">
      <c r="A230" s="4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 x14ac:dyDescent="0.25">
      <c r="A231" s="4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 x14ac:dyDescent="0.25">
      <c r="A232" s="4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 x14ac:dyDescent="0.25">
      <c r="A233" s="4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 x14ac:dyDescent="0.25">
      <c r="A234" s="4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 x14ac:dyDescent="0.25">
      <c r="A235" s="4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 x14ac:dyDescent="0.25">
      <c r="A236" s="4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 x14ac:dyDescent="0.25">
      <c r="A237" s="4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 x14ac:dyDescent="0.25">
      <c r="A238" s="4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 x14ac:dyDescent="0.25">
      <c r="A239" s="4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 x14ac:dyDescent="0.25">
      <c r="A240" s="4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 x14ac:dyDescent="0.25">
      <c r="A241" s="4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 x14ac:dyDescent="0.25">
      <c r="A242" s="4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 x14ac:dyDescent="0.25">
      <c r="A243" s="4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 x14ac:dyDescent="0.25">
      <c r="A244" s="4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 x14ac:dyDescent="0.25">
      <c r="A245" s="4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 x14ac:dyDescent="0.25">
      <c r="A246" s="4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 x14ac:dyDescent="0.25">
      <c r="A247" s="4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 x14ac:dyDescent="0.25">
      <c r="A248" s="4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 x14ac:dyDescent="0.25">
      <c r="A249" s="4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 x14ac:dyDescent="0.25">
      <c r="A250" s="4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 x14ac:dyDescent="0.25">
      <c r="A251" s="4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 x14ac:dyDescent="0.25">
      <c r="A252" s="4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 x14ac:dyDescent="0.25">
      <c r="A253" s="4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 x14ac:dyDescent="0.25">
      <c r="A254" s="4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 x14ac:dyDescent="0.25">
      <c r="A255" s="4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 x14ac:dyDescent="0.25">
      <c r="A256" s="4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 x14ac:dyDescent="0.25">
      <c r="A257" s="4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 x14ac:dyDescent="0.25">
      <c r="A258" s="4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 x14ac:dyDescent="0.25">
      <c r="A259" s="4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 x14ac:dyDescent="0.25">
      <c r="A260" s="4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 x14ac:dyDescent="0.25">
      <c r="A261" s="4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 x14ac:dyDescent="0.25">
      <c r="A262" s="4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 x14ac:dyDescent="0.25">
      <c r="A263" s="4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 x14ac:dyDescent="0.25">
      <c r="A264" s="4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 x14ac:dyDescent="0.25">
      <c r="A265" s="4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 x14ac:dyDescent="0.25">
      <c r="A266" s="4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 x14ac:dyDescent="0.25">
      <c r="A267" s="4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 x14ac:dyDescent="0.25">
      <c r="A268" s="4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 x14ac:dyDescent="0.25">
      <c r="A269" s="4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 x14ac:dyDescent="0.25">
      <c r="A270" s="4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 x14ac:dyDescent="0.25">
      <c r="A271" s="4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 x14ac:dyDescent="0.25">
      <c r="A272" s="4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 x14ac:dyDescent="0.25">
      <c r="A273" s="4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 x14ac:dyDescent="0.25">
      <c r="A274" s="4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 x14ac:dyDescent="0.25">
      <c r="A275" s="4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 x14ac:dyDescent="0.25">
      <c r="A276" s="4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 x14ac:dyDescent="0.25">
      <c r="A277" s="4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 x14ac:dyDescent="0.25">
      <c r="A278" s="4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 x14ac:dyDescent="0.25">
      <c r="A279" s="4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 x14ac:dyDescent="0.25">
      <c r="A280" s="4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 x14ac:dyDescent="0.25">
      <c r="A281" s="4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 x14ac:dyDescent="0.25">
      <c r="A282" s="4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 x14ac:dyDescent="0.25">
      <c r="A283" s="4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 x14ac:dyDescent="0.25">
      <c r="A284" s="4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 x14ac:dyDescent="0.25">
      <c r="A285" s="4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 x14ac:dyDescent="0.25">
      <c r="A286" s="4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 x14ac:dyDescent="0.25">
      <c r="A287" s="4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 x14ac:dyDescent="0.25">
      <c r="A288" s="4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 x14ac:dyDescent="0.25">
      <c r="A289" s="4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 x14ac:dyDescent="0.25">
      <c r="A290" s="4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 x14ac:dyDescent="0.25">
      <c r="A291" s="4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 x14ac:dyDescent="0.25">
      <c r="A292" s="4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 x14ac:dyDescent="0.25">
      <c r="A293" s="4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 x14ac:dyDescent="0.25">
      <c r="A294" s="4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 x14ac:dyDescent="0.25">
      <c r="A295" s="4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 x14ac:dyDescent="0.25">
      <c r="A296" s="4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 x14ac:dyDescent="0.25">
      <c r="A297" s="4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 x14ac:dyDescent="0.25">
      <c r="A298" s="4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 x14ac:dyDescent="0.25">
      <c r="A299" s="4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 x14ac:dyDescent="0.25">
      <c r="A300" s="4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 x14ac:dyDescent="0.25">
      <c r="A301" s="4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 x14ac:dyDescent="0.25">
      <c r="A302" s="4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 x14ac:dyDescent="0.25">
      <c r="A303" s="4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 x14ac:dyDescent="0.25">
      <c r="A304" s="4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 x14ac:dyDescent="0.25">
      <c r="A305" s="4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 x14ac:dyDescent="0.25">
      <c r="A306" s="4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 x14ac:dyDescent="0.25">
      <c r="A307" s="4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 x14ac:dyDescent="0.25">
      <c r="A308" s="4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 x14ac:dyDescent="0.25">
      <c r="A309" s="4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 x14ac:dyDescent="0.25">
      <c r="A310" s="4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 x14ac:dyDescent="0.25">
      <c r="A311" s="4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 x14ac:dyDescent="0.25">
      <c r="A312" s="4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 x14ac:dyDescent="0.25">
      <c r="A313" s="4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 x14ac:dyDescent="0.25">
      <c r="A314" s="4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 x14ac:dyDescent="0.25">
      <c r="A315" s="4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 x14ac:dyDescent="0.25">
      <c r="A316" s="4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 x14ac:dyDescent="0.25">
      <c r="A317" s="4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 x14ac:dyDescent="0.25">
      <c r="A318" s="4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 x14ac:dyDescent="0.25">
      <c r="A319" s="4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 x14ac:dyDescent="0.25">
      <c r="A320" s="4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 x14ac:dyDescent="0.25">
      <c r="A321" s="4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 x14ac:dyDescent="0.25">
      <c r="A322" s="4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 x14ac:dyDescent="0.25">
      <c r="A323" s="4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 x14ac:dyDescent="0.25">
      <c r="A324" s="4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 x14ac:dyDescent="0.25">
      <c r="A325" s="4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 x14ac:dyDescent="0.25">
      <c r="A326" s="4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 x14ac:dyDescent="0.25">
      <c r="A327" s="4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 x14ac:dyDescent="0.25">
      <c r="A328" s="4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 x14ac:dyDescent="0.25">
      <c r="A329" s="4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 x14ac:dyDescent="0.25">
      <c r="A330" s="4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 x14ac:dyDescent="0.25">
      <c r="A331" s="4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 x14ac:dyDescent="0.25">
      <c r="A332" s="4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 x14ac:dyDescent="0.25">
      <c r="A333" s="4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 x14ac:dyDescent="0.25">
      <c r="A334" s="4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 x14ac:dyDescent="0.25">
      <c r="A335" s="4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 x14ac:dyDescent="0.25">
      <c r="A336" s="4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 x14ac:dyDescent="0.25">
      <c r="A337" s="4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 x14ac:dyDescent="0.25">
      <c r="A338" s="4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 x14ac:dyDescent="0.25">
      <c r="A339" s="4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 x14ac:dyDescent="0.25">
      <c r="A340" s="4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 x14ac:dyDescent="0.25">
      <c r="A341" s="4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 x14ac:dyDescent="0.25">
      <c r="A342" s="4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 x14ac:dyDescent="0.25">
      <c r="A343" s="4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 x14ac:dyDescent="0.25">
      <c r="A344" s="4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 x14ac:dyDescent="0.25">
      <c r="A345" s="4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 x14ac:dyDescent="0.25">
      <c r="A346" s="4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 x14ac:dyDescent="0.25">
      <c r="A347" s="4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 x14ac:dyDescent="0.25">
      <c r="A348" s="4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 x14ac:dyDescent="0.25">
      <c r="A349" s="4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 x14ac:dyDescent="0.25">
      <c r="A350" s="4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 x14ac:dyDescent="0.25">
      <c r="A351" s="4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 x14ac:dyDescent="0.25">
      <c r="A352" s="4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 x14ac:dyDescent="0.25">
      <c r="A353" s="4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 x14ac:dyDescent="0.25">
      <c r="A354" s="4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 x14ac:dyDescent="0.25">
      <c r="A355" s="4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 x14ac:dyDescent="0.25">
      <c r="A356" s="4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 x14ac:dyDescent="0.25">
      <c r="A357" s="4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 x14ac:dyDescent="0.25">
      <c r="A358" s="4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 x14ac:dyDescent="0.25">
      <c r="A359" s="4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 x14ac:dyDescent="0.25">
      <c r="A360" s="4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 x14ac:dyDescent="0.25">
      <c r="A361" s="4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 x14ac:dyDescent="0.25">
      <c r="A362" s="4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 x14ac:dyDescent="0.25">
      <c r="A363" s="4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 x14ac:dyDescent="0.25">
      <c r="A364" s="4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 x14ac:dyDescent="0.25">
      <c r="A365" s="4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 x14ac:dyDescent="0.25">
      <c r="A366" s="4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 x14ac:dyDescent="0.25">
      <c r="A367" s="4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 x14ac:dyDescent="0.25">
      <c r="A368" s="4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 x14ac:dyDescent="0.25">
      <c r="A369" s="4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 x14ac:dyDescent="0.25">
      <c r="A370" s="4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 x14ac:dyDescent="0.25">
      <c r="A371" s="4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 x14ac:dyDescent="0.25">
      <c r="A372" s="4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 x14ac:dyDescent="0.25">
      <c r="A373" s="4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 x14ac:dyDescent="0.25">
      <c r="A374" s="4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 x14ac:dyDescent="0.25">
      <c r="A375" s="4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 x14ac:dyDescent="0.25">
      <c r="A376" s="4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 x14ac:dyDescent="0.25">
      <c r="A377" s="4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 x14ac:dyDescent="0.25">
      <c r="A378" s="4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 x14ac:dyDescent="0.25">
      <c r="A379" s="4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 x14ac:dyDescent="0.25">
      <c r="A380" s="4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 x14ac:dyDescent="0.25">
      <c r="A381" s="4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 x14ac:dyDescent="0.25">
      <c r="A382" s="4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 x14ac:dyDescent="0.25">
      <c r="A383" s="4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 x14ac:dyDescent="0.25">
      <c r="A384" s="4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 x14ac:dyDescent="0.25">
      <c r="A385" s="4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 x14ac:dyDescent="0.25">
      <c r="A386" s="4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 x14ac:dyDescent="0.25">
      <c r="A387" s="4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 x14ac:dyDescent="0.25">
      <c r="A388" s="4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 x14ac:dyDescent="0.25">
      <c r="A389" s="4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 x14ac:dyDescent="0.25">
      <c r="A390" s="4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 x14ac:dyDescent="0.25">
      <c r="A391" s="4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 x14ac:dyDescent="0.25">
      <c r="A392" s="4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 x14ac:dyDescent="0.25">
      <c r="A393" s="4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 x14ac:dyDescent="0.25">
      <c r="A394" s="4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 x14ac:dyDescent="0.25">
      <c r="A395" s="4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 x14ac:dyDescent="0.25">
      <c r="A396" s="4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 x14ac:dyDescent="0.25">
      <c r="A397" s="4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 x14ac:dyDescent="0.25">
      <c r="A398" s="4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 x14ac:dyDescent="0.25">
      <c r="A399" s="4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 x14ac:dyDescent="0.25">
      <c r="A400" s="4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 x14ac:dyDescent="0.25">
      <c r="A401" s="4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 x14ac:dyDescent="0.25">
      <c r="A402" s="4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 x14ac:dyDescent="0.25">
      <c r="A403" s="4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 x14ac:dyDescent="0.25">
      <c r="A404" s="4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 x14ac:dyDescent="0.25">
      <c r="A405" s="4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 x14ac:dyDescent="0.25">
      <c r="A406" s="4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 x14ac:dyDescent="0.25">
      <c r="A407" s="4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 x14ac:dyDescent="0.25">
      <c r="A408" s="4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 x14ac:dyDescent="0.25">
      <c r="A409" s="4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 x14ac:dyDescent="0.25">
      <c r="A410" s="4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 x14ac:dyDescent="0.25">
      <c r="A411" s="4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 x14ac:dyDescent="0.25">
      <c r="A412" s="4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 x14ac:dyDescent="0.25">
      <c r="A413" s="4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 x14ac:dyDescent="0.25">
      <c r="A414" s="4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 x14ac:dyDescent="0.25">
      <c r="A415" s="4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 x14ac:dyDescent="0.25">
      <c r="A416" s="4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 x14ac:dyDescent="0.25">
      <c r="A417" s="4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 x14ac:dyDescent="0.25">
      <c r="A418" s="4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 x14ac:dyDescent="0.25">
      <c r="A419" s="4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 x14ac:dyDescent="0.25">
      <c r="A420" s="4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 x14ac:dyDescent="0.25">
      <c r="A421" s="4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 x14ac:dyDescent="0.25">
      <c r="A422" s="4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 x14ac:dyDescent="0.25">
      <c r="A423" s="4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 x14ac:dyDescent="0.25">
      <c r="A424" s="4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 x14ac:dyDescent="0.25">
      <c r="A425" s="4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 x14ac:dyDescent="0.25">
      <c r="A426" s="4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 x14ac:dyDescent="0.25">
      <c r="A427" s="4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 x14ac:dyDescent="0.25">
      <c r="A428" s="4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 x14ac:dyDescent="0.25">
      <c r="A429" s="4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 x14ac:dyDescent="0.25">
      <c r="A430" s="4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 x14ac:dyDescent="0.25">
      <c r="A431" s="4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 x14ac:dyDescent="0.25">
      <c r="A432" s="4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 x14ac:dyDescent="0.25">
      <c r="A433" s="4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 x14ac:dyDescent="0.25">
      <c r="A434" s="4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 x14ac:dyDescent="0.25">
      <c r="A435" s="4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 x14ac:dyDescent="0.25">
      <c r="A436" s="4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 x14ac:dyDescent="0.25">
      <c r="A437" s="4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 x14ac:dyDescent="0.25">
      <c r="A438" s="4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 x14ac:dyDescent="0.25">
      <c r="A439" s="4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 x14ac:dyDescent="0.25">
      <c r="A440" s="4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 x14ac:dyDescent="0.25">
      <c r="A441" s="4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 x14ac:dyDescent="0.25">
      <c r="A442" s="4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 x14ac:dyDescent="0.25">
      <c r="A443" s="4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 x14ac:dyDescent="0.25">
      <c r="A444" s="4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 x14ac:dyDescent="0.25">
      <c r="A445" s="4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 x14ac:dyDescent="0.25">
      <c r="A446" s="4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 x14ac:dyDescent="0.25">
      <c r="A447" s="4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 x14ac:dyDescent="0.25">
      <c r="A448" s="4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 x14ac:dyDescent="0.25">
      <c r="A449" s="4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 x14ac:dyDescent="0.25">
      <c r="A450" s="4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 x14ac:dyDescent="0.25">
      <c r="A451" s="4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 x14ac:dyDescent="0.25">
      <c r="A452" s="4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 x14ac:dyDescent="0.25">
      <c r="A453" s="4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 x14ac:dyDescent="0.25">
      <c r="A454" s="4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 x14ac:dyDescent="0.25">
      <c r="A455" s="4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 x14ac:dyDescent="0.25">
      <c r="A456" s="4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 x14ac:dyDescent="0.25">
      <c r="A457" s="4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 x14ac:dyDescent="0.25">
      <c r="A458" s="4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 x14ac:dyDescent="0.25">
      <c r="A459" s="4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 x14ac:dyDescent="0.25">
      <c r="A460" s="4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 x14ac:dyDescent="0.25">
      <c r="A461" s="4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 x14ac:dyDescent="0.25">
      <c r="A462" s="4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 x14ac:dyDescent="0.25">
      <c r="A463" s="4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 x14ac:dyDescent="0.25">
      <c r="A464" s="4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 x14ac:dyDescent="0.25">
      <c r="A465" s="4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 x14ac:dyDescent="0.25">
      <c r="A466" s="4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 x14ac:dyDescent="0.25">
      <c r="A467" s="4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 x14ac:dyDescent="0.25">
      <c r="A468" s="4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 x14ac:dyDescent="0.25">
      <c r="A469" s="4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 x14ac:dyDescent="0.25">
      <c r="A470" s="4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 x14ac:dyDescent="0.25">
      <c r="A471" s="4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 x14ac:dyDescent="0.25">
      <c r="A472" s="4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 x14ac:dyDescent="0.25">
      <c r="A473" s="4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 x14ac:dyDescent="0.25">
      <c r="A474" s="4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 x14ac:dyDescent="0.25">
      <c r="A475" s="4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 x14ac:dyDescent="0.25">
      <c r="A476" s="4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 x14ac:dyDescent="0.25">
      <c r="A477" s="4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 x14ac:dyDescent="0.25">
      <c r="A478" s="4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 x14ac:dyDescent="0.25">
      <c r="A479" s="4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 x14ac:dyDescent="0.25">
      <c r="A480" s="4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 x14ac:dyDescent="0.25">
      <c r="A481" s="4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 x14ac:dyDescent="0.25">
      <c r="A482" s="4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 x14ac:dyDescent="0.25">
      <c r="A483" s="4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 x14ac:dyDescent="0.25">
      <c r="A484" s="4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 x14ac:dyDescent="0.25">
      <c r="A485" s="4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 x14ac:dyDescent="0.25">
      <c r="A486" s="4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 x14ac:dyDescent="0.25">
      <c r="A487" s="4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 x14ac:dyDescent="0.25">
      <c r="A488" s="4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 x14ac:dyDescent="0.25">
      <c r="A489" s="4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 x14ac:dyDescent="0.25">
      <c r="A490" s="4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 x14ac:dyDescent="0.25">
      <c r="A491" s="4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 x14ac:dyDescent="0.25">
      <c r="A492" s="4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 x14ac:dyDescent="0.25">
      <c r="A493" s="4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 x14ac:dyDescent="0.25">
      <c r="A494" s="4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 x14ac:dyDescent="0.25">
      <c r="A495" s="4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 x14ac:dyDescent="0.25">
      <c r="A496" s="4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 x14ac:dyDescent="0.25">
      <c r="A497" s="4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 x14ac:dyDescent="0.25">
      <c r="A498" s="4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 x14ac:dyDescent="0.25">
      <c r="A499" s="4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 x14ac:dyDescent="0.25">
      <c r="A500" s="4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 x14ac:dyDescent="0.25">
      <c r="A501" s="4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 x14ac:dyDescent="0.25">
      <c r="A502" s="4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 x14ac:dyDescent="0.25">
      <c r="A503" s="4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 x14ac:dyDescent="0.25">
      <c r="A504" s="4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 x14ac:dyDescent="0.25">
      <c r="A505" s="4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 x14ac:dyDescent="0.25">
      <c r="A506" s="4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 x14ac:dyDescent="0.25">
      <c r="A507" s="4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 x14ac:dyDescent="0.25">
      <c r="A508" s="4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 x14ac:dyDescent="0.25">
      <c r="A509" s="4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 x14ac:dyDescent="0.25">
      <c r="A510" s="4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 x14ac:dyDescent="0.25">
      <c r="A511" s="4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 x14ac:dyDescent="0.25">
      <c r="A512" s="4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 x14ac:dyDescent="0.25">
      <c r="A513" s="4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 x14ac:dyDescent="0.25">
      <c r="A514" s="4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 x14ac:dyDescent="0.25">
      <c r="A515" s="4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 x14ac:dyDescent="0.25">
      <c r="A516" s="4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 x14ac:dyDescent="0.25">
      <c r="A517" s="4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 x14ac:dyDescent="0.25">
      <c r="A518" s="4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 x14ac:dyDescent="0.25">
      <c r="A519" s="4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 x14ac:dyDescent="0.25">
      <c r="A520" s="4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 x14ac:dyDescent="0.25">
      <c r="A521" s="4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 x14ac:dyDescent="0.25">
      <c r="A522" s="4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 x14ac:dyDescent="0.25">
      <c r="A523" s="4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 x14ac:dyDescent="0.25">
      <c r="A524" s="4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 x14ac:dyDescent="0.25">
      <c r="A525" s="4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 x14ac:dyDescent="0.25">
      <c r="A526" s="4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 x14ac:dyDescent="0.25">
      <c r="A527" s="4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 x14ac:dyDescent="0.25">
      <c r="A528" s="4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 x14ac:dyDescent="0.25">
      <c r="A529" s="4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 x14ac:dyDescent="0.25">
      <c r="A530" s="4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 x14ac:dyDescent="0.25">
      <c r="A531" s="4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 x14ac:dyDescent="0.25">
      <c r="A532" s="4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 x14ac:dyDescent="0.25">
      <c r="A533" s="4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 x14ac:dyDescent="0.25">
      <c r="A534" s="4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 x14ac:dyDescent="0.25">
      <c r="A535" s="4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 x14ac:dyDescent="0.25">
      <c r="A536" s="4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 x14ac:dyDescent="0.25">
      <c r="A537" s="4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 x14ac:dyDescent="0.25">
      <c r="A538" s="4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 x14ac:dyDescent="0.25">
      <c r="A539" s="4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 x14ac:dyDescent="0.25">
      <c r="A540" s="4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 x14ac:dyDescent="0.25">
      <c r="A541" s="4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 x14ac:dyDescent="0.25">
      <c r="A542" s="4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 x14ac:dyDescent="0.25">
      <c r="A543" s="4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 x14ac:dyDescent="0.25">
      <c r="A544" s="4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 x14ac:dyDescent="0.25">
      <c r="A545" s="4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 x14ac:dyDescent="0.25">
      <c r="A546" s="4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 x14ac:dyDescent="0.25">
      <c r="A547" s="4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 x14ac:dyDescent="0.25">
      <c r="A548" s="4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 x14ac:dyDescent="0.25">
      <c r="A549" s="4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 x14ac:dyDescent="0.25">
      <c r="A550" s="4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 x14ac:dyDescent="0.25">
      <c r="A551" s="4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 x14ac:dyDescent="0.25">
      <c r="A552" s="4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 x14ac:dyDescent="0.25">
      <c r="A553" s="4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 x14ac:dyDescent="0.25">
      <c r="A554" s="4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 x14ac:dyDescent="0.25">
      <c r="A555" s="4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 x14ac:dyDescent="0.25">
      <c r="A556" s="4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 x14ac:dyDescent="0.25">
      <c r="A557" s="4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 x14ac:dyDescent="0.25">
      <c r="A558" s="4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 x14ac:dyDescent="0.25">
      <c r="A559" s="4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 x14ac:dyDescent="0.25">
      <c r="A560" s="4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 x14ac:dyDescent="0.25">
      <c r="A561" s="4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 x14ac:dyDescent="0.25">
      <c r="A562" s="4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 x14ac:dyDescent="0.25">
      <c r="A563" s="4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 x14ac:dyDescent="0.25">
      <c r="A564" s="4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 x14ac:dyDescent="0.25">
      <c r="A565" s="4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 x14ac:dyDescent="0.25">
      <c r="A566" s="4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 x14ac:dyDescent="0.25">
      <c r="A567" s="4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 x14ac:dyDescent="0.25">
      <c r="A568" s="4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 x14ac:dyDescent="0.25">
      <c r="A569" s="4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 x14ac:dyDescent="0.25">
      <c r="A570" s="4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 x14ac:dyDescent="0.25">
      <c r="A571" s="4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 x14ac:dyDescent="0.25">
      <c r="A572" s="4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 x14ac:dyDescent="0.25">
      <c r="A573" s="4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 x14ac:dyDescent="0.25">
      <c r="A574" s="4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 x14ac:dyDescent="0.25">
      <c r="A575" s="4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 x14ac:dyDescent="0.25">
      <c r="A576" s="4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 x14ac:dyDescent="0.25">
      <c r="A577" s="4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 x14ac:dyDescent="0.25">
      <c r="A578" s="4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 x14ac:dyDescent="0.25">
      <c r="A579" s="4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 x14ac:dyDescent="0.25">
      <c r="A580" s="4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 x14ac:dyDescent="0.25">
      <c r="A581" s="4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 x14ac:dyDescent="0.25">
      <c r="A582" s="4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 x14ac:dyDescent="0.25">
      <c r="A583" s="4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 x14ac:dyDescent="0.25">
      <c r="A584" s="4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 x14ac:dyDescent="0.25">
      <c r="A585" s="4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 x14ac:dyDescent="0.25">
      <c r="A586" s="4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 x14ac:dyDescent="0.25">
      <c r="A587" s="4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 x14ac:dyDescent="0.25">
      <c r="A588" s="4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 x14ac:dyDescent="0.25">
      <c r="A589" s="4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 x14ac:dyDescent="0.25">
      <c r="A590" s="4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 x14ac:dyDescent="0.25">
      <c r="A591" s="4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 x14ac:dyDescent="0.25">
      <c r="A592" s="4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 x14ac:dyDescent="0.25">
      <c r="A593" s="4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 x14ac:dyDescent="0.25">
      <c r="A594" s="4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 x14ac:dyDescent="0.25">
      <c r="A595" s="4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 x14ac:dyDescent="0.25">
      <c r="A596" s="4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 x14ac:dyDescent="0.25">
      <c r="A597" s="4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 x14ac:dyDescent="0.25">
      <c r="A598" s="4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 x14ac:dyDescent="0.25">
      <c r="A599" s="4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 x14ac:dyDescent="0.25">
      <c r="A600" s="4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 x14ac:dyDescent="0.25">
      <c r="A601" s="4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 x14ac:dyDescent="0.25">
      <c r="A602" s="4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 x14ac:dyDescent="0.25">
      <c r="A603" s="4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 x14ac:dyDescent="0.25">
      <c r="A604" s="4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 x14ac:dyDescent="0.25">
      <c r="A605" s="4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 x14ac:dyDescent="0.25">
      <c r="A606" s="4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 x14ac:dyDescent="0.25">
      <c r="A607" s="4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 x14ac:dyDescent="0.25">
      <c r="A608" s="4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 x14ac:dyDescent="0.25">
      <c r="A609" s="4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 x14ac:dyDescent="0.25">
      <c r="A610" s="4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 x14ac:dyDescent="0.25">
      <c r="A611" s="4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 x14ac:dyDescent="0.25">
      <c r="A612" s="4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 x14ac:dyDescent="0.25">
      <c r="A613" s="4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 x14ac:dyDescent="0.25">
      <c r="A614" s="4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 x14ac:dyDescent="0.25">
      <c r="A615" s="4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 x14ac:dyDescent="0.25">
      <c r="A616" s="4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 x14ac:dyDescent="0.25">
      <c r="A617" s="4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 x14ac:dyDescent="0.25">
      <c r="A618" s="4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 x14ac:dyDescent="0.25">
      <c r="A619" s="4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 x14ac:dyDescent="0.25">
      <c r="A620" s="4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 x14ac:dyDescent="0.25">
      <c r="A621" s="4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 x14ac:dyDescent="0.25">
      <c r="A622" s="4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 x14ac:dyDescent="0.25">
      <c r="A623" s="4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 x14ac:dyDescent="0.25">
      <c r="A624" s="4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 x14ac:dyDescent="0.25">
      <c r="A625" s="4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 x14ac:dyDescent="0.25">
      <c r="A626" s="4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 x14ac:dyDescent="0.25">
      <c r="A627" s="4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 x14ac:dyDescent="0.25">
      <c r="A628" s="4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 x14ac:dyDescent="0.25">
      <c r="A629" s="4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 x14ac:dyDescent="0.25">
      <c r="A630" s="4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 x14ac:dyDescent="0.25">
      <c r="A631" s="4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 x14ac:dyDescent="0.25">
      <c r="A632" s="4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 x14ac:dyDescent="0.25">
      <c r="A633" s="4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 x14ac:dyDescent="0.25">
      <c r="A634" s="4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 x14ac:dyDescent="0.25">
      <c r="A635" s="4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 x14ac:dyDescent="0.25">
      <c r="A636" s="4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 x14ac:dyDescent="0.25">
      <c r="A637" s="4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 x14ac:dyDescent="0.25">
      <c r="A638" s="4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 x14ac:dyDescent="0.25">
      <c r="A639" s="4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 x14ac:dyDescent="0.25">
      <c r="A640" s="4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 x14ac:dyDescent="0.25">
      <c r="A641" s="4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 x14ac:dyDescent="0.25">
      <c r="A642" s="4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 x14ac:dyDescent="0.25">
      <c r="A643" s="4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 x14ac:dyDescent="0.25">
      <c r="A644" s="4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 x14ac:dyDescent="0.25">
      <c r="A645" s="4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 x14ac:dyDescent="0.25">
      <c r="A646" s="4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 x14ac:dyDescent="0.25">
      <c r="A647" s="4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 x14ac:dyDescent="0.25">
      <c r="A648" s="4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 x14ac:dyDescent="0.25">
      <c r="A649" s="4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 x14ac:dyDescent="0.25">
      <c r="A650" s="4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 x14ac:dyDescent="0.25">
      <c r="A651" s="4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 x14ac:dyDescent="0.25">
      <c r="A652" s="4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 x14ac:dyDescent="0.25">
      <c r="A653" s="4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 x14ac:dyDescent="0.25">
      <c r="A654" s="4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 x14ac:dyDescent="0.25">
      <c r="A655" s="4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 x14ac:dyDescent="0.25">
      <c r="A656" s="4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 x14ac:dyDescent="0.25">
      <c r="A657" s="4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 x14ac:dyDescent="0.25">
      <c r="A658" s="4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 x14ac:dyDescent="0.25">
      <c r="A659" s="4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 x14ac:dyDescent="0.25">
      <c r="A660" s="4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 x14ac:dyDescent="0.25">
      <c r="A661" s="4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 x14ac:dyDescent="0.25">
      <c r="A662" s="4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 x14ac:dyDescent="0.25">
      <c r="A663" s="4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 x14ac:dyDescent="0.25">
      <c r="A664" s="4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 x14ac:dyDescent="0.25">
      <c r="A665" s="4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 x14ac:dyDescent="0.25">
      <c r="A666" s="4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 x14ac:dyDescent="0.25">
      <c r="A667" s="4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 x14ac:dyDescent="0.25">
      <c r="A668" s="4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 x14ac:dyDescent="0.25">
      <c r="A669" s="4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 x14ac:dyDescent="0.25">
      <c r="A670" s="4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 x14ac:dyDescent="0.25">
      <c r="A671" s="4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 x14ac:dyDescent="0.25">
      <c r="A672" s="4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 x14ac:dyDescent="0.25">
      <c r="A673" s="4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 x14ac:dyDescent="0.25">
      <c r="A674" s="4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 x14ac:dyDescent="0.25">
      <c r="A675" s="4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 x14ac:dyDescent="0.25">
      <c r="A676" s="4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 x14ac:dyDescent="0.25">
      <c r="A677" s="4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 x14ac:dyDescent="0.25">
      <c r="A678" s="4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 x14ac:dyDescent="0.25">
      <c r="A679" s="4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 x14ac:dyDescent="0.25">
      <c r="A680" s="4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 x14ac:dyDescent="0.25">
      <c r="A681" s="4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 x14ac:dyDescent="0.25">
      <c r="A682" s="4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 x14ac:dyDescent="0.25">
      <c r="A683" s="4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 x14ac:dyDescent="0.25">
      <c r="A684" s="4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 x14ac:dyDescent="0.25">
      <c r="A685" s="4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 x14ac:dyDescent="0.25">
      <c r="A686" s="4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 x14ac:dyDescent="0.25">
      <c r="A687" s="4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 x14ac:dyDescent="0.25">
      <c r="A688" s="4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 x14ac:dyDescent="0.25">
      <c r="A689" s="4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 x14ac:dyDescent="0.25">
      <c r="A690" s="4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 x14ac:dyDescent="0.25">
      <c r="A691" s="4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 x14ac:dyDescent="0.25">
      <c r="A692" s="4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 x14ac:dyDescent="0.25">
      <c r="A693" s="4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 x14ac:dyDescent="0.25">
      <c r="A694" s="4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 x14ac:dyDescent="0.25">
      <c r="A695" s="4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 x14ac:dyDescent="0.25">
      <c r="A696" s="4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 x14ac:dyDescent="0.25">
      <c r="A697" s="4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 x14ac:dyDescent="0.25">
      <c r="A698" s="4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 x14ac:dyDescent="0.25">
      <c r="A699" s="4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 x14ac:dyDescent="0.25">
      <c r="A700" s="4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 x14ac:dyDescent="0.25">
      <c r="A701" s="4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 x14ac:dyDescent="0.25">
      <c r="A702" s="4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 x14ac:dyDescent="0.25">
      <c r="A703" s="4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 x14ac:dyDescent="0.25">
      <c r="A704" s="4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 x14ac:dyDescent="0.25">
      <c r="A705" s="4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 x14ac:dyDescent="0.25">
      <c r="A706" s="4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 x14ac:dyDescent="0.25">
      <c r="A707" s="4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 x14ac:dyDescent="0.25">
      <c r="A708" s="4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 x14ac:dyDescent="0.25">
      <c r="A709" s="4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 x14ac:dyDescent="0.25">
      <c r="A710" s="4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 x14ac:dyDescent="0.25">
      <c r="A711" s="4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 x14ac:dyDescent="0.25">
      <c r="A712" s="4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 x14ac:dyDescent="0.25">
      <c r="A713" s="4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 x14ac:dyDescent="0.25">
      <c r="A714" s="4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 x14ac:dyDescent="0.25">
      <c r="A715" s="4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 x14ac:dyDescent="0.25">
      <c r="A716" s="4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 x14ac:dyDescent="0.25">
      <c r="A717" s="4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 x14ac:dyDescent="0.25">
      <c r="A718" s="4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 x14ac:dyDescent="0.25">
      <c r="A719" s="4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 x14ac:dyDescent="0.25">
      <c r="A720" s="4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 x14ac:dyDescent="0.25">
      <c r="A721" s="4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 x14ac:dyDescent="0.25">
      <c r="A722" s="4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 x14ac:dyDescent="0.25">
      <c r="A723" s="4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 x14ac:dyDescent="0.25">
      <c r="A724" s="4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 x14ac:dyDescent="0.25">
      <c r="A725" s="4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 x14ac:dyDescent="0.25">
      <c r="A726" s="4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 x14ac:dyDescent="0.25">
      <c r="A727" s="4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 x14ac:dyDescent="0.25">
      <c r="A728" s="4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 x14ac:dyDescent="0.25">
      <c r="A729" s="4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 x14ac:dyDescent="0.25">
      <c r="A730" s="4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 x14ac:dyDescent="0.25">
      <c r="A731" s="4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 x14ac:dyDescent="0.25">
      <c r="A732" s="4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 x14ac:dyDescent="0.25">
      <c r="A733" s="4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 x14ac:dyDescent="0.25">
      <c r="A734" s="4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 x14ac:dyDescent="0.25">
      <c r="A735" s="4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 x14ac:dyDescent="0.25">
      <c r="A736" s="4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 x14ac:dyDescent="0.25">
      <c r="A737" s="4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 x14ac:dyDescent="0.25">
      <c r="A738" s="4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 x14ac:dyDescent="0.25">
      <c r="A739" s="4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 x14ac:dyDescent="0.25">
      <c r="A740" s="4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 x14ac:dyDescent="0.25">
      <c r="A741" s="4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 x14ac:dyDescent="0.25">
      <c r="A742" s="4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 x14ac:dyDescent="0.25">
      <c r="A743" s="4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 x14ac:dyDescent="0.25">
      <c r="A744" s="4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 x14ac:dyDescent="0.25">
      <c r="A745" s="4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 x14ac:dyDescent="0.25">
      <c r="A746" s="4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 x14ac:dyDescent="0.25">
      <c r="A747" s="4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 x14ac:dyDescent="0.25">
      <c r="A748" s="4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 x14ac:dyDescent="0.25">
      <c r="A749" s="4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 x14ac:dyDescent="0.25">
      <c r="A750" s="4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 x14ac:dyDescent="0.25">
      <c r="A751" s="4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 x14ac:dyDescent="0.25">
      <c r="A752" s="4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 x14ac:dyDescent="0.25">
      <c r="A753" s="4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 x14ac:dyDescent="0.25">
      <c r="A754" s="4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 x14ac:dyDescent="0.25">
      <c r="A755" s="4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 x14ac:dyDescent="0.25">
      <c r="A756" s="4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 x14ac:dyDescent="0.25">
      <c r="A757" s="4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 x14ac:dyDescent="0.25">
      <c r="A758" s="4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 x14ac:dyDescent="0.25">
      <c r="A759" s="4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 x14ac:dyDescent="0.25">
      <c r="A760" s="4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 x14ac:dyDescent="0.25">
      <c r="A761" s="4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 x14ac:dyDescent="0.25">
      <c r="A762" s="4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 x14ac:dyDescent="0.25">
      <c r="A763" s="4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 x14ac:dyDescent="0.25">
      <c r="A764" s="4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 x14ac:dyDescent="0.25">
      <c r="A765" s="4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 x14ac:dyDescent="0.25">
      <c r="A766" s="4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 x14ac:dyDescent="0.25">
      <c r="A767" s="4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 x14ac:dyDescent="0.25">
      <c r="A768" s="4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 x14ac:dyDescent="0.25">
      <c r="A769" s="4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 x14ac:dyDescent="0.25">
      <c r="A770" s="4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 x14ac:dyDescent="0.25">
      <c r="A771" s="4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 x14ac:dyDescent="0.25">
      <c r="A772" s="4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 x14ac:dyDescent="0.25">
      <c r="A773" s="4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 x14ac:dyDescent="0.25">
      <c r="A774" s="4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 x14ac:dyDescent="0.25">
      <c r="A775" s="4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 x14ac:dyDescent="0.25">
      <c r="A776" s="4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 x14ac:dyDescent="0.25">
      <c r="A777" s="4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 x14ac:dyDescent="0.25">
      <c r="A778" s="4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 x14ac:dyDescent="0.25">
      <c r="A779" s="4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 x14ac:dyDescent="0.25">
      <c r="A780" s="4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 x14ac:dyDescent="0.25">
      <c r="A781" s="4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 x14ac:dyDescent="0.25">
      <c r="A782" s="4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 x14ac:dyDescent="0.25">
      <c r="A783" s="4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 x14ac:dyDescent="0.25">
      <c r="A784" s="4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 x14ac:dyDescent="0.25">
      <c r="A785" s="4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 x14ac:dyDescent="0.25">
      <c r="A786" s="4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 x14ac:dyDescent="0.25">
      <c r="A787" s="4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 x14ac:dyDescent="0.25">
      <c r="A788" s="4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 x14ac:dyDescent="0.25">
      <c r="A789" s="4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 x14ac:dyDescent="0.25">
      <c r="A790" s="4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 x14ac:dyDescent="0.25">
      <c r="A791" s="4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 x14ac:dyDescent="0.25">
      <c r="A792" s="4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 x14ac:dyDescent="0.25">
      <c r="A793" s="4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 x14ac:dyDescent="0.25">
      <c r="A794" s="4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 x14ac:dyDescent="0.25">
      <c r="A795" s="4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 x14ac:dyDescent="0.25">
      <c r="A796" s="4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 x14ac:dyDescent="0.25">
      <c r="A797" s="4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 x14ac:dyDescent="0.25">
      <c r="A798" s="4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 x14ac:dyDescent="0.25">
      <c r="A799" s="4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 x14ac:dyDescent="0.25">
      <c r="A800" s="4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 x14ac:dyDescent="0.25">
      <c r="A801" s="4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 x14ac:dyDescent="0.25">
      <c r="A802" s="4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 x14ac:dyDescent="0.25">
      <c r="A803" s="4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 x14ac:dyDescent="0.25">
      <c r="A804" s="4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 x14ac:dyDescent="0.25">
      <c r="A805" s="4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 x14ac:dyDescent="0.25">
      <c r="A806" s="4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 x14ac:dyDescent="0.25">
      <c r="A807" s="4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 x14ac:dyDescent="0.25">
      <c r="A808" s="4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 x14ac:dyDescent="0.25">
      <c r="A809" s="4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 x14ac:dyDescent="0.25">
      <c r="A810" s="4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 x14ac:dyDescent="0.25">
      <c r="A811" s="4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 x14ac:dyDescent="0.25">
      <c r="A812" s="4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 x14ac:dyDescent="0.25">
      <c r="A813" s="4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 x14ac:dyDescent="0.25">
      <c r="A814" s="4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 x14ac:dyDescent="0.25">
      <c r="A815" s="4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 x14ac:dyDescent="0.25">
      <c r="A816" s="4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 x14ac:dyDescent="0.25">
      <c r="A817" s="4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 x14ac:dyDescent="0.25">
      <c r="A818" s="4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 x14ac:dyDescent="0.25">
      <c r="A819" s="4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 x14ac:dyDescent="0.25">
      <c r="A820" s="4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 x14ac:dyDescent="0.25">
      <c r="A821" s="4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 x14ac:dyDescent="0.25">
      <c r="A822" s="4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 x14ac:dyDescent="0.25">
      <c r="A823" s="4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 x14ac:dyDescent="0.25">
      <c r="A824" s="4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 x14ac:dyDescent="0.25">
      <c r="A825" s="4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 x14ac:dyDescent="0.25">
      <c r="A826" s="4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 x14ac:dyDescent="0.25">
      <c r="A827" s="4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 x14ac:dyDescent="0.25">
      <c r="A828" s="4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 x14ac:dyDescent="0.25">
      <c r="A829" s="4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 x14ac:dyDescent="0.25">
      <c r="A830" s="4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 x14ac:dyDescent="0.25">
      <c r="A831" s="4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 x14ac:dyDescent="0.25">
      <c r="A832" s="4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 x14ac:dyDescent="0.25">
      <c r="A833" s="4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 x14ac:dyDescent="0.25">
      <c r="A834" s="4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 x14ac:dyDescent="0.25">
      <c r="A835" s="4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 x14ac:dyDescent="0.25">
      <c r="A836" s="4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 x14ac:dyDescent="0.25">
      <c r="A837" s="4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 x14ac:dyDescent="0.25">
      <c r="A838" s="4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 x14ac:dyDescent="0.25">
      <c r="A839" s="4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 x14ac:dyDescent="0.25">
      <c r="A840" s="4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 x14ac:dyDescent="0.25">
      <c r="A841" s="4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 x14ac:dyDescent="0.25">
      <c r="A842" s="4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 x14ac:dyDescent="0.25">
      <c r="A843" s="4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 x14ac:dyDescent="0.25">
      <c r="A844" s="4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 x14ac:dyDescent="0.25">
      <c r="A845" s="4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 x14ac:dyDescent="0.25">
      <c r="A846" s="4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 x14ac:dyDescent="0.25">
      <c r="A847" s="4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 x14ac:dyDescent="0.25">
      <c r="A848" s="4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 x14ac:dyDescent="0.25">
      <c r="A849" s="4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 x14ac:dyDescent="0.25">
      <c r="A850" s="4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 x14ac:dyDescent="0.25">
      <c r="A851" s="4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 x14ac:dyDescent="0.25">
      <c r="A852" s="4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 x14ac:dyDescent="0.25">
      <c r="A853" s="4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 x14ac:dyDescent="0.25">
      <c r="A854" s="4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 x14ac:dyDescent="0.25">
      <c r="A855" s="4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 x14ac:dyDescent="0.25">
      <c r="A856" s="4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 x14ac:dyDescent="0.25">
      <c r="A857" s="4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 x14ac:dyDescent="0.25">
      <c r="A858" s="4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 x14ac:dyDescent="0.25">
      <c r="A859" s="4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 x14ac:dyDescent="0.25">
      <c r="A860" s="4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 x14ac:dyDescent="0.25">
      <c r="A861" s="4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 x14ac:dyDescent="0.25">
      <c r="A862" s="4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 x14ac:dyDescent="0.25">
      <c r="A863" s="4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 x14ac:dyDescent="0.25">
      <c r="A864" s="4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 x14ac:dyDescent="0.25">
      <c r="A865" s="4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 x14ac:dyDescent="0.25">
      <c r="A866" s="4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 x14ac:dyDescent="0.25">
      <c r="A867" s="4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 x14ac:dyDescent="0.25">
      <c r="A868" s="4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 x14ac:dyDescent="0.25">
      <c r="A869" s="4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 x14ac:dyDescent="0.25">
      <c r="A870" s="4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 x14ac:dyDescent="0.25">
      <c r="A871" s="4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 x14ac:dyDescent="0.25">
      <c r="A872" s="4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 x14ac:dyDescent="0.25">
      <c r="A873" s="4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 x14ac:dyDescent="0.25">
      <c r="A874" s="4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 x14ac:dyDescent="0.25">
      <c r="A875" s="4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 x14ac:dyDescent="0.25">
      <c r="A876" s="4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 x14ac:dyDescent="0.25">
      <c r="A877" s="4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 x14ac:dyDescent="0.25">
      <c r="A878" s="4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 x14ac:dyDescent="0.25">
      <c r="A879" s="4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 x14ac:dyDescent="0.25">
      <c r="A880" s="4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 x14ac:dyDescent="0.25">
      <c r="A881" s="4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 x14ac:dyDescent="0.25">
      <c r="A882" s="4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 x14ac:dyDescent="0.25">
      <c r="A883" s="4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 x14ac:dyDescent="0.25">
      <c r="A884" s="4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 x14ac:dyDescent="0.25">
      <c r="A885" s="4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 x14ac:dyDescent="0.25">
      <c r="A886" s="4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 x14ac:dyDescent="0.25">
      <c r="A887" s="4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 x14ac:dyDescent="0.25">
      <c r="A888" s="4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 x14ac:dyDescent="0.25">
      <c r="A889" s="4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 x14ac:dyDescent="0.25">
      <c r="A890" s="4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 x14ac:dyDescent="0.25">
      <c r="A891" s="4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 x14ac:dyDescent="0.25">
      <c r="A892" s="4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 x14ac:dyDescent="0.25">
      <c r="A893" s="4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 x14ac:dyDescent="0.25">
      <c r="A894" s="4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 x14ac:dyDescent="0.25">
      <c r="A895" s="4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 x14ac:dyDescent="0.25">
      <c r="A896" s="4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 x14ac:dyDescent="0.25">
      <c r="A897" s="4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 x14ac:dyDescent="0.25">
      <c r="A898" s="4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 x14ac:dyDescent="0.25">
      <c r="A899" s="4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 x14ac:dyDescent="0.25">
      <c r="A900" s="4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 x14ac:dyDescent="0.25">
      <c r="A901" s="4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 x14ac:dyDescent="0.25">
      <c r="A902" s="4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 x14ac:dyDescent="0.25">
      <c r="A903" s="4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 x14ac:dyDescent="0.25">
      <c r="A904" s="4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 x14ac:dyDescent="0.25">
      <c r="A905" s="4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 x14ac:dyDescent="0.25">
      <c r="A906" s="4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 x14ac:dyDescent="0.25">
      <c r="A907" s="4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 x14ac:dyDescent="0.25">
      <c r="A908" s="4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 x14ac:dyDescent="0.25">
      <c r="A909" s="4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 x14ac:dyDescent="0.25">
      <c r="A910" s="4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 x14ac:dyDescent="0.25">
      <c r="A911" s="4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 x14ac:dyDescent="0.25">
      <c r="A912" s="4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 x14ac:dyDescent="0.25">
      <c r="A913" s="4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 x14ac:dyDescent="0.25">
      <c r="A914" s="4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 x14ac:dyDescent="0.25">
      <c r="A915" s="4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 x14ac:dyDescent="0.25">
      <c r="A916" s="4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 x14ac:dyDescent="0.25">
      <c r="A917" s="4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 x14ac:dyDescent="0.25">
      <c r="A918" s="4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 x14ac:dyDescent="0.25">
      <c r="A919" s="4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 x14ac:dyDescent="0.25">
      <c r="A920" s="4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 x14ac:dyDescent="0.25">
      <c r="A921" s="4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 x14ac:dyDescent="0.25">
      <c r="A922" s="4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 x14ac:dyDescent="0.25">
      <c r="A923" s="4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 x14ac:dyDescent="0.25">
      <c r="A924" s="4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 x14ac:dyDescent="0.25">
      <c r="A925" s="4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 x14ac:dyDescent="0.25">
      <c r="A926" s="4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 x14ac:dyDescent="0.25">
      <c r="A927" s="4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 x14ac:dyDescent="0.25">
      <c r="A928" s="4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 x14ac:dyDescent="0.25">
      <c r="A929" s="4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 x14ac:dyDescent="0.25">
      <c r="A930" s="4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 x14ac:dyDescent="0.25">
      <c r="A931" s="4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 x14ac:dyDescent="0.25">
      <c r="A932" s="4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 x14ac:dyDescent="0.25">
      <c r="A933" s="4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 x14ac:dyDescent="0.25">
      <c r="A934" s="4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 x14ac:dyDescent="0.25">
      <c r="A935" s="4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 x14ac:dyDescent="0.25">
      <c r="A936" s="4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 x14ac:dyDescent="0.25">
      <c r="A937" s="4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 x14ac:dyDescent="0.25">
      <c r="A938" s="4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 x14ac:dyDescent="0.25">
      <c r="A939" s="4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 x14ac:dyDescent="0.25">
      <c r="A940" s="4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 x14ac:dyDescent="0.25">
      <c r="A941" s="4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 x14ac:dyDescent="0.25">
      <c r="A942" s="4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 x14ac:dyDescent="0.25">
      <c r="A943" s="4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 x14ac:dyDescent="0.25">
      <c r="A944" s="4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 x14ac:dyDescent="0.25">
      <c r="A945" s="4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 x14ac:dyDescent="0.25">
      <c r="A946" s="4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 x14ac:dyDescent="0.25">
      <c r="A947" s="4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 x14ac:dyDescent="0.25">
      <c r="A948" s="4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 x14ac:dyDescent="0.25">
      <c r="A949" s="4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 x14ac:dyDescent="0.25">
      <c r="A950" s="4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 x14ac:dyDescent="0.25">
      <c r="A951" s="4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 x14ac:dyDescent="0.25">
      <c r="A952" s="4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 x14ac:dyDescent="0.25">
      <c r="A953" s="4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 x14ac:dyDescent="0.25">
      <c r="A954" s="4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 x14ac:dyDescent="0.25">
      <c r="A955" s="4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 x14ac:dyDescent="0.25">
      <c r="A956" s="4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 x14ac:dyDescent="0.25">
      <c r="A957" s="4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 x14ac:dyDescent="0.25">
      <c r="A958" s="4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 x14ac:dyDescent="0.25">
      <c r="A959" s="4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 x14ac:dyDescent="0.25">
      <c r="A960" s="4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 x14ac:dyDescent="0.25">
      <c r="A961" s="4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 x14ac:dyDescent="0.25">
      <c r="A962" s="4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 x14ac:dyDescent="0.25">
      <c r="A963" s="4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 x14ac:dyDescent="0.25">
      <c r="A964" s="4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" customHeight="1" x14ac:dyDescent="0.25">
      <c r="A965" s="4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" customHeight="1" x14ac:dyDescent="0.25">
      <c r="A966" s="4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" customHeight="1" x14ac:dyDescent="0.25">
      <c r="A967" s="4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" customHeight="1" x14ac:dyDescent="0.25">
      <c r="A968" s="4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" customHeight="1" x14ac:dyDescent="0.25">
      <c r="A969" s="4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" customHeight="1" x14ac:dyDescent="0.25">
      <c r="A970" s="4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" customHeight="1" x14ac:dyDescent="0.25">
      <c r="A971" s="4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" customHeight="1" x14ac:dyDescent="0.25">
      <c r="A972" s="4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" customHeight="1" x14ac:dyDescent="0.25">
      <c r="A973" s="4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" customHeight="1" x14ac:dyDescent="0.25">
      <c r="A974" s="4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" customHeight="1" x14ac:dyDescent="0.25">
      <c r="A975" s="4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" customHeight="1" x14ac:dyDescent="0.25">
      <c r="A976" s="4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" customHeight="1" x14ac:dyDescent="0.25">
      <c r="A977" s="4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" customHeight="1" x14ac:dyDescent="0.25">
      <c r="A978" s="4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" customHeight="1" x14ac:dyDescent="0.25">
      <c r="A979" s="4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" customHeight="1" x14ac:dyDescent="0.25">
      <c r="A980" s="4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" customHeight="1" x14ac:dyDescent="0.25">
      <c r="A981" s="4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" customHeight="1" x14ac:dyDescent="0.25">
      <c r="A982" s="4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" customHeight="1" x14ac:dyDescent="0.25">
      <c r="A983" s="4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" customHeight="1" x14ac:dyDescent="0.25">
      <c r="A984" s="4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" customHeight="1" x14ac:dyDescent="0.25">
      <c r="A985" s="4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" customHeight="1" x14ac:dyDescent="0.25">
      <c r="A986" s="4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" customHeight="1" x14ac:dyDescent="0.25">
      <c r="A987" s="4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" customHeight="1" x14ac:dyDescent="0.25">
      <c r="A988" s="4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" customHeight="1" x14ac:dyDescent="0.25">
      <c r="A989" s="4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" customHeight="1" x14ac:dyDescent="0.25">
      <c r="A990" s="4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" customHeight="1" x14ac:dyDescent="0.25">
      <c r="A991" s="4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" customHeight="1" x14ac:dyDescent="0.25">
      <c r="A992" s="4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" customHeight="1" x14ac:dyDescent="0.25">
      <c r="A993" s="4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" customHeight="1" x14ac:dyDescent="0.25">
      <c r="A994" s="4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" customHeight="1" x14ac:dyDescent="0.25">
      <c r="A995" s="4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" customHeight="1" x14ac:dyDescent="0.25">
      <c r="A996" s="4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" customHeight="1" x14ac:dyDescent="0.25">
      <c r="A997" s="4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" customHeight="1" x14ac:dyDescent="0.25">
      <c r="A998" s="4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" customHeight="1" x14ac:dyDescent="0.25">
      <c r="A999" s="4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" customHeight="1" x14ac:dyDescent="0.25">
      <c r="A1000" s="4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32">
    <mergeCell ref="A5:A6"/>
    <mergeCell ref="A32:A33"/>
    <mergeCell ref="A1:H1"/>
    <mergeCell ref="E31:F31"/>
    <mergeCell ref="A31:D31"/>
    <mergeCell ref="D32:D33"/>
    <mergeCell ref="C34:D34"/>
    <mergeCell ref="C21:D21"/>
    <mergeCell ref="G31:H31"/>
    <mergeCell ref="A4:D4"/>
    <mergeCell ref="E4:F4"/>
    <mergeCell ref="G4:H4"/>
    <mergeCell ref="D5:D6"/>
    <mergeCell ref="C7:D7"/>
    <mergeCell ref="C8:D8"/>
    <mergeCell ref="C12:D12"/>
    <mergeCell ref="C13:D13"/>
    <mergeCell ref="C14:D14"/>
    <mergeCell ref="C15:D15"/>
    <mergeCell ref="C24:D24"/>
    <mergeCell ref="C27:D27"/>
    <mergeCell ref="C28:D28"/>
    <mergeCell ref="C29:D29"/>
    <mergeCell ref="C51:D51"/>
    <mergeCell ref="C37:D37"/>
    <mergeCell ref="C38:D38"/>
    <mergeCell ref="C39:D39"/>
    <mergeCell ref="C40:D40"/>
    <mergeCell ref="C44:D44"/>
    <mergeCell ref="C48:D48"/>
    <mergeCell ref="C49:D49"/>
    <mergeCell ref="C50:D50"/>
  </mergeCells>
  <printOptions horizontalCentered="1"/>
  <pageMargins left="0.59055118110236227" right="0.59055118110236227" top="0.59055118110236227" bottom="0.59055118110236227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Michálková</cp:lastModifiedBy>
  <cp:lastPrinted>2024-10-30T18:52:45Z</cp:lastPrinted>
  <dcterms:created xsi:type="dcterms:W3CDTF">2021-12-19T15:11:05Z</dcterms:created>
  <dcterms:modified xsi:type="dcterms:W3CDTF">2024-10-30T18:52:50Z</dcterms:modified>
</cp:coreProperties>
</file>